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e15acbe06f34655/Desktop/"/>
    </mc:Choice>
  </mc:AlternateContent>
  <xr:revisionPtr revIDLastSave="27" documentId="13_ncr:1_{4AE7AA62-6889-42F6-9E1E-78D76BC6EB54}" xr6:coauthVersionLast="47" xr6:coauthVersionMax="47" xr10:uidLastSave="{5B08E23D-DCCF-40E0-8F7A-520F8CAC90AA}"/>
  <bookViews>
    <workbookView minimized="1" xWindow="8220" yWindow="4965" windowWidth="14393" windowHeight="9728" xr2:uid="{D5EE2476-5FF3-574B-BEBC-2554719B518C}"/>
  </bookViews>
  <sheets>
    <sheet name="سيارات" sheetId="7" r:id="rId1"/>
    <sheet name="اثاث ومفروشات" sheetId="1" r:id="rId2"/>
    <sheet name="معدات" sheetId="5" r:id="rId3"/>
    <sheet name="أجهزة مكتبية وطابعات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7" l="1"/>
  <c r="H23" i="7"/>
  <c r="F22" i="7"/>
  <c r="F21" i="7"/>
  <c r="F20" i="7"/>
  <c r="F19" i="7"/>
  <c r="F18" i="7"/>
  <c r="F17" i="7"/>
  <c r="F16" i="7"/>
  <c r="F15" i="7"/>
  <c r="H38" i="4"/>
  <c r="H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18" i="4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K38" i="4" l="1"/>
  <c r="L28" i="1"/>
  <c r="K28" i="1"/>
  <c r="K23" i="7" l="1"/>
  <c r="M38" i="4"/>
  <c r="L38" i="4"/>
  <c r="M28" i="1"/>
  <c r="M23" i="7" l="1"/>
  <c r="L23" i="7"/>
  <c r="K30" i="5"/>
  <c r="M30" i="5"/>
  <c r="L30" i="5" l="1"/>
</calcChain>
</file>

<file path=xl/sharedStrings.xml><?xml version="1.0" encoding="utf-8"?>
<sst xmlns="http://schemas.openxmlformats.org/spreadsheetml/2006/main" count="158" uniqueCount="76">
  <si>
    <t>اسم الأصل</t>
  </si>
  <si>
    <t>الكميه</t>
  </si>
  <si>
    <t>تاريخ الشراء</t>
  </si>
  <si>
    <t>إجمالي التكلفة</t>
  </si>
  <si>
    <t>قيمة الخردة</t>
  </si>
  <si>
    <t>القيمة القابلة للإهلاك</t>
  </si>
  <si>
    <t>العمر الافترلااضي بالايام</t>
  </si>
  <si>
    <t>مجمع الاهلاك نهاية 2023</t>
  </si>
  <si>
    <t>معدل الاهلاك اليومي</t>
  </si>
  <si>
    <t>عدد الأيام في سنة 2024</t>
  </si>
  <si>
    <t>الاهلاك لسنة 2024</t>
  </si>
  <si>
    <t>مجمع الاهلاك لسنة 2024</t>
  </si>
  <si>
    <t>القيمة الدفترية نهاية 2024</t>
  </si>
  <si>
    <t>كرسي مهام من هيوراث المقعد مطنوع من القماش والخلفية من الشبك</t>
  </si>
  <si>
    <t>مكتب من طراز Foram V30</t>
  </si>
  <si>
    <t>كرسي مكتب : مقعدة قماش فئة أ</t>
  </si>
  <si>
    <t>كرسي من طراز GLOVE</t>
  </si>
  <si>
    <t>طاولة مستديرة من طراز 110 TRAVEL سم</t>
  </si>
  <si>
    <t>كرسي اجتماعات: من طراز GLOVE بأرجل معدنية مثبتة</t>
  </si>
  <si>
    <t>وحدة تخزين منخفضة: طراز PLUS طقم مكون من دولابين منخفضين</t>
  </si>
  <si>
    <t>مكتب بآلية الارتداد طاولة مستطيلة الشكل طراز Forma5 V30</t>
  </si>
  <si>
    <t xml:space="preserve">طاولة اجتماعات مستديرة PAX 18 طاولة اجتماعات مستديرة Task Drone 560 * 140 سم </t>
  </si>
  <si>
    <t>كرسي اجتماعات جلد منجد: مقعد زطهر مسند ذراع ثابت</t>
  </si>
  <si>
    <t>طاولة اجتماعات مستديرة 8PAX طاولة اجتماعات مستديرة Task Drone بزوايا مستديرة 240 * 120 سم</t>
  </si>
  <si>
    <t>كرسي اجتماعات : كرسي من طراز  DOT PRO</t>
  </si>
  <si>
    <t>مكتب/طاولة عمل نوع TB-01</t>
  </si>
  <si>
    <t>هو حاصل قسمة القيمة القابلة للإهلاك على العمر الإفتراضي</t>
  </si>
  <si>
    <t>سياسة الشركة أن عدد أيام الشهر ٣٠ يوم وعدد أيام السنة ٣٦٠ يوم لغدض حساب الاهلاك</t>
  </si>
  <si>
    <t>هو حاصل ضرب معدل الإهلاك اليومي في عدد أيام استخدام الأصل في سنة ٢٠٢٤</t>
  </si>
  <si>
    <t>هو حاصل جمع مجمع الإهلاك بداية سنة ٢٠٢٤ مع مصروف الإهلاك لسنة ٢٠٢٤</t>
  </si>
  <si>
    <t>هو حاصل الفرق بين تكلفة الأصل وبين مجمع الإهلاك نهاية سنة ٢٠٢٤</t>
  </si>
  <si>
    <t>المجموع</t>
  </si>
  <si>
    <t xml:space="preserve">لاب توب دلi5 ضمان 24 شهر </t>
  </si>
  <si>
    <t>طابعة hp hf9243</t>
  </si>
  <si>
    <t>عدد 10 كاميرات أمن مبنى الإدارة الملز</t>
  </si>
  <si>
    <t>عدد1جهاز تسجيل 5ميقا  16مدخل للإدارة</t>
  </si>
  <si>
    <t xml:space="preserve">سيرفر ديل + ويندوز سيرفر 2019 </t>
  </si>
  <si>
    <t>جهاز آي ماك ٢٧</t>
  </si>
  <si>
    <t xml:space="preserve"> جهاز كاشير  ( سكلنر+طابعه ابسون+طابعه باركود) </t>
  </si>
  <si>
    <t xml:space="preserve"> لابتوب 13ابل ماك بوك - 8 بوصه - 512 جيجا - </t>
  </si>
  <si>
    <t>كاميرا +اجهزه +جهاز بصمة  فرع العليا</t>
  </si>
  <si>
    <t>كاميرا +اجهزه +جهاز بصمة  مع جهاز انذار فرع الملز</t>
  </si>
  <si>
    <t xml:space="preserve">لاب توب اتش بى انفى اكس 360 </t>
  </si>
  <si>
    <t xml:space="preserve">ايباد برو 11 2020 256 جيجا </t>
  </si>
  <si>
    <t xml:space="preserve">جوال ايفون 14 برو 128 جيجا </t>
  </si>
  <si>
    <t xml:space="preserve">لاب توب هواوى لايت </t>
  </si>
  <si>
    <t xml:space="preserve">كاميرات تصوير كانون ديجتل مع كافة ملحقاتها </t>
  </si>
  <si>
    <t xml:space="preserve">جهاز لاب توب انتل كور اى 7 14 بوصة </t>
  </si>
  <si>
    <t xml:space="preserve"> جهاز كمبيوتر ديل اى سفن 8 جيجا رام </t>
  </si>
  <si>
    <t xml:space="preserve">جهاز ماك ابل ستوديو ام 2 ماكس + شاشه ابل 27 بوصه + لوحة مفاتيح وماوس ابل لاسكلى </t>
  </si>
  <si>
    <t>عدد ١٥ تليفون افايا + جهاز ربط للفروع+اسلاك شبكه</t>
  </si>
  <si>
    <t>جهاز ماك جديد</t>
  </si>
  <si>
    <t xml:space="preserve"> لوحة فرع الملز  حروف 3D</t>
  </si>
  <si>
    <t>لوحة مستودع السلي</t>
  </si>
  <si>
    <t>لوحة فرع العليا حدوف ٣D</t>
  </si>
  <si>
    <t xml:space="preserve">عدد 2 بوابه دخول افراد _ عد الزوار </t>
  </si>
  <si>
    <t>اعمل رفوف معرض  الملز</t>
  </si>
  <si>
    <t>تصميم مطبخ الومنيوم ومستلزماته لقسم التصوير _ مبنى الإدارة</t>
  </si>
  <si>
    <t>رافعه شوكية ( فور كلفت ) تويوتا مستعمل موديل 2011 م 1.5 طن _ مستودع السلي</t>
  </si>
  <si>
    <t xml:space="preserve">مكيف سبليت جنرال بارد 24 وحده </t>
  </si>
  <si>
    <t>ثلاجة توشيبا 13 قدم</t>
  </si>
  <si>
    <t>عدد ١٩ لوحه ارشادية زينكو مع اكريلك اضاءة اماميه + 48 ديكور كلادينج مقاوم للحريق _ فرع العليا والملز</t>
  </si>
  <si>
    <t xml:space="preserve"> مكيف اسبليت 18 وحدة + 24 وحدة </t>
  </si>
  <si>
    <t>استاند عرض منتجات هيكل حديد مدهون ورف زجاج متحرك واكرلك وباركه اسفل الاستاند</t>
  </si>
  <si>
    <t>استاند عرض منتجات هيكل حديد مدهون ورف زجاج متحرك</t>
  </si>
  <si>
    <t xml:space="preserve"> تويوتا لايت اس فان بضاعة ٢٠٢٣ ابيض بنزين لرياض رقم اللوحة غ خ ض  ٨٧٦٨</t>
  </si>
  <si>
    <t xml:space="preserve">سيارة يارس موديل 2023 لوحة رقم ج خ غ  ١١٢١ </t>
  </si>
  <si>
    <t xml:space="preserve">سيارة يارس موديل 2023 لوحة رقم ج خ غ  ٧٦٨٣ </t>
  </si>
  <si>
    <t xml:space="preserve"> تويوتا لايت اس فان بضاعة 2024 ابيض بنزين لرياض رقم اللوحة ت ظ ض  ٢٠ </t>
  </si>
  <si>
    <t xml:space="preserve"> تويوتا لايت اس فان بضاعة 2024 ابيض بنزين لرياض رقم اللوحة ت ظ ض  ٨٦٨٣ </t>
  </si>
  <si>
    <t>ايسوزو غمارة 109 حصان 2023 ابيض رقم اللوحة ت ظ ش ٨٢٤٠</t>
  </si>
  <si>
    <t>ايسوزو غمارة 109 حصان 2023 ابيض رقم اللوحة ت ظ ش ٥٦١٣</t>
  </si>
  <si>
    <t>سيارة فورو ايفرست 2024 اسود رقم اللوحة خ خ ظ  ٢٣٧١</t>
  </si>
  <si>
    <t>نسبة الاهلاك السنوي</t>
  </si>
  <si>
    <t>اسم الخلية</t>
  </si>
  <si>
    <t>الايضاح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</si>
</sst>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/>
    <xf numFmtId="0" fontId="0" fillId="3" borderId="0" xfId="0" applyFill="1"/>
    <xf numFmtId="0" fontId="3" fillId="3" borderId="1" xfId="3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horizontal="center" vertical="center"/>
    </xf>
    <xf numFmtId="14" fontId="0" fillId="3" borderId="1" xfId="0" applyNumberFormat="1" applyFill="1" applyBorder="1"/>
    <xf numFmtId="43" fontId="3" fillId="3" borderId="1" xfId="1" applyFont="1" applyFill="1" applyBorder="1" applyAlignment="1">
      <alignment horizontal="center" vertical="center"/>
    </xf>
    <xf numFmtId="164" fontId="3" fillId="3" borderId="1" xfId="4" applyFont="1" applyFill="1" applyBorder="1" applyAlignment="1">
      <alignment horizontal="center" vertical="center"/>
    </xf>
    <xf numFmtId="43" fontId="0" fillId="3" borderId="1" xfId="0" applyNumberFormat="1" applyFill="1" applyBorder="1"/>
    <xf numFmtId="9" fontId="0" fillId="3" borderId="1" xfId="2" applyFont="1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43" fontId="0" fillId="3" borderId="1" xfId="1" applyFont="1" applyFill="1" applyBorder="1" applyAlignment="1">
      <alignment horizontal="center" vertical="center"/>
    </xf>
    <xf numFmtId="43" fontId="0" fillId="3" borderId="1" xfId="1" applyFont="1" applyFill="1" applyBorder="1"/>
    <xf numFmtId="165" fontId="0" fillId="3" borderId="1" xfId="1" applyNumberFormat="1" applyFont="1" applyFill="1" applyBorder="1"/>
    <xf numFmtId="0" fontId="0" fillId="3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</cellXfs>
  <cellStyles count="5">
    <cellStyle name="Comma" xfId="1" builtinId="3"/>
    <cellStyle name="Comma 3" xfId="4" xr:uid="{E50F89D4-F4ED-0543-9D89-2EA92A82FEBA}"/>
    <cellStyle name="Normal" xfId="0" builtinId="0"/>
    <cellStyle name="Normal 3" xfId="3" xr:uid="{F33944A0-E7A2-FF46-8EA9-6EBF579B011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21C5-4556-4B95-AF4F-397977A07D15}">
  <dimension ref="A2:M23"/>
  <sheetViews>
    <sheetView rightToLeft="1" tabSelected="1" zoomScale="77" workbookViewId="0">
      <selection activeCell="A28" sqref="A28"/>
    </sheetView>
  </sheetViews>
  <sheetFormatPr defaultColWidth="8.8125" defaultRowHeight="15.75" x14ac:dyDescent="0.5"/>
  <cols>
    <col min="1" max="1" width="65.8125" style="2" customWidth="1"/>
    <col min="2" max="2" width="9" style="2" customWidth="1"/>
    <col min="3" max="3" width="15" style="2" customWidth="1"/>
    <col min="4" max="4" width="19.5" style="2" customWidth="1"/>
    <col min="5" max="5" width="11.125" style="2" customWidth="1"/>
    <col min="6" max="6" width="19.5" style="2" customWidth="1"/>
    <col min="7" max="7" width="19.3125" style="2" customWidth="1"/>
    <col min="8" max="9" width="19.6875" style="2" customWidth="1"/>
    <col min="10" max="10" width="18.6875" style="2" customWidth="1"/>
    <col min="11" max="11" width="23.625" style="2" customWidth="1"/>
    <col min="12" max="12" width="16.5" style="2" customWidth="1"/>
    <col min="13" max="13" width="28.1875" style="2" customWidth="1"/>
    <col min="14" max="16384" width="8.8125" style="2"/>
  </cols>
  <sheetData>
    <row r="2" spans="1:13" x14ac:dyDescent="0.5">
      <c r="A2" s="1" t="s">
        <v>74</v>
      </c>
      <c r="B2" s="16" t="s">
        <v>75</v>
      </c>
      <c r="C2" s="16"/>
      <c r="D2" s="16"/>
      <c r="E2" s="16"/>
      <c r="F2" s="16"/>
      <c r="G2" s="16"/>
      <c r="H2" s="16"/>
    </row>
    <row r="3" spans="1:13" x14ac:dyDescent="0.5">
      <c r="A3" s="1" t="s">
        <v>8</v>
      </c>
      <c r="B3" s="15" t="s">
        <v>26</v>
      </c>
      <c r="C3" s="15"/>
      <c r="D3" s="15"/>
      <c r="E3" s="15"/>
      <c r="F3" s="15"/>
      <c r="G3" s="15"/>
      <c r="H3" s="15"/>
    </row>
    <row r="4" spans="1:13" x14ac:dyDescent="0.5">
      <c r="A4" s="1" t="s">
        <v>9</v>
      </c>
      <c r="B4" s="15" t="s">
        <v>27</v>
      </c>
      <c r="C4" s="15"/>
      <c r="D4" s="15"/>
      <c r="E4" s="15"/>
      <c r="F4" s="15"/>
      <c r="G4" s="15"/>
      <c r="H4" s="15"/>
    </row>
    <row r="5" spans="1:13" x14ac:dyDescent="0.5">
      <c r="A5" s="1" t="s">
        <v>10</v>
      </c>
      <c r="B5" s="15" t="s">
        <v>28</v>
      </c>
      <c r="C5" s="15"/>
      <c r="D5" s="15"/>
      <c r="E5" s="15"/>
      <c r="F5" s="15"/>
      <c r="G5" s="15"/>
      <c r="H5" s="15"/>
    </row>
    <row r="6" spans="1:13" x14ac:dyDescent="0.5">
      <c r="A6" s="1" t="s">
        <v>11</v>
      </c>
      <c r="B6" s="15" t="s">
        <v>29</v>
      </c>
      <c r="C6" s="15"/>
      <c r="D6" s="15"/>
      <c r="E6" s="15"/>
      <c r="F6" s="15"/>
      <c r="G6" s="15"/>
      <c r="H6" s="15"/>
    </row>
    <row r="7" spans="1:13" x14ac:dyDescent="0.5">
      <c r="A7" s="1" t="s">
        <v>12</v>
      </c>
      <c r="B7" s="15" t="s">
        <v>30</v>
      </c>
      <c r="C7" s="15"/>
      <c r="D7" s="15"/>
      <c r="E7" s="15"/>
      <c r="F7" s="15"/>
      <c r="G7" s="15"/>
      <c r="H7" s="15"/>
    </row>
    <row r="14" spans="1:13" x14ac:dyDescent="0.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73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</row>
    <row r="15" spans="1:13" x14ac:dyDescent="0.5">
      <c r="A15" s="3" t="s">
        <v>65</v>
      </c>
      <c r="B15" s="4">
        <v>1</v>
      </c>
      <c r="C15" s="5">
        <v>45046</v>
      </c>
      <c r="D15" s="6">
        <v>60000</v>
      </c>
      <c r="E15" s="7">
        <v>15000</v>
      </c>
      <c r="F15" s="8">
        <f>D15-E15</f>
        <v>45000</v>
      </c>
      <c r="G15" s="9">
        <v>0.2</v>
      </c>
      <c r="H15" s="8">
        <v>6025</v>
      </c>
      <c r="I15" s="8"/>
      <c r="J15" s="10"/>
      <c r="K15" s="8"/>
      <c r="L15" s="8"/>
      <c r="M15" s="8"/>
    </row>
    <row r="16" spans="1:13" x14ac:dyDescent="0.5">
      <c r="A16" s="11" t="s">
        <v>66</v>
      </c>
      <c r="B16" s="4">
        <v>1</v>
      </c>
      <c r="C16" s="5">
        <v>45138</v>
      </c>
      <c r="D16" s="12">
        <v>56600</v>
      </c>
      <c r="E16" s="12">
        <v>17000</v>
      </c>
      <c r="F16" s="8">
        <f t="shared" ref="F16:F22" si="0">D16-E16</f>
        <v>39600</v>
      </c>
      <c r="G16" s="9">
        <v>0.2</v>
      </c>
      <c r="H16" s="8">
        <v>3300</v>
      </c>
      <c r="I16" s="8"/>
      <c r="J16" s="10"/>
      <c r="K16" s="8"/>
      <c r="L16" s="8"/>
      <c r="M16" s="8"/>
    </row>
    <row r="17" spans="1:13" x14ac:dyDescent="0.5">
      <c r="A17" s="11" t="s">
        <v>67</v>
      </c>
      <c r="B17" s="4">
        <v>1</v>
      </c>
      <c r="C17" s="5">
        <v>45138</v>
      </c>
      <c r="D17" s="12">
        <v>56600</v>
      </c>
      <c r="E17" s="12">
        <v>17000</v>
      </c>
      <c r="F17" s="8">
        <f t="shared" si="0"/>
        <v>39600</v>
      </c>
      <c r="G17" s="9">
        <v>0.2</v>
      </c>
      <c r="H17" s="8">
        <v>3300</v>
      </c>
      <c r="I17" s="8"/>
      <c r="J17" s="10"/>
      <c r="K17" s="8"/>
      <c r="L17" s="8"/>
      <c r="M17" s="8"/>
    </row>
    <row r="18" spans="1:13" x14ac:dyDescent="0.5">
      <c r="A18" s="11" t="s">
        <v>68</v>
      </c>
      <c r="B18" s="4">
        <v>1</v>
      </c>
      <c r="C18" s="5">
        <v>45264</v>
      </c>
      <c r="D18" s="12">
        <v>70000</v>
      </c>
      <c r="E18" s="12">
        <v>25000</v>
      </c>
      <c r="F18" s="8">
        <f t="shared" si="0"/>
        <v>45000</v>
      </c>
      <c r="G18" s="9">
        <v>0.2</v>
      </c>
      <c r="H18" s="8">
        <v>650</v>
      </c>
      <c r="I18" s="8"/>
      <c r="J18" s="10"/>
      <c r="K18" s="8"/>
      <c r="L18" s="8"/>
      <c r="M18" s="8"/>
    </row>
    <row r="19" spans="1:13" x14ac:dyDescent="0.5">
      <c r="A19" s="11" t="s">
        <v>69</v>
      </c>
      <c r="B19" s="4">
        <v>1</v>
      </c>
      <c r="C19" s="5">
        <v>45264</v>
      </c>
      <c r="D19" s="12">
        <v>70000</v>
      </c>
      <c r="E19" s="12">
        <v>25000</v>
      </c>
      <c r="F19" s="8">
        <f t="shared" si="0"/>
        <v>45000</v>
      </c>
      <c r="G19" s="9">
        <v>0.2</v>
      </c>
      <c r="H19" s="8">
        <v>650</v>
      </c>
      <c r="I19" s="8"/>
      <c r="J19" s="10"/>
      <c r="K19" s="8"/>
      <c r="L19" s="8"/>
      <c r="M19" s="8"/>
    </row>
    <row r="20" spans="1:13" x14ac:dyDescent="0.5">
      <c r="A20" s="11" t="s">
        <v>70</v>
      </c>
      <c r="B20" s="4">
        <v>1</v>
      </c>
      <c r="C20" s="5">
        <v>45281</v>
      </c>
      <c r="D20" s="12">
        <v>66200</v>
      </c>
      <c r="E20" s="12">
        <v>23000</v>
      </c>
      <c r="F20" s="8">
        <f t="shared" si="0"/>
        <v>43200</v>
      </c>
      <c r="G20" s="9">
        <v>0.2</v>
      </c>
      <c r="H20" s="8">
        <v>240</v>
      </c>
      <c r="I20" s="8"/>
      <c r="J20" s="10"/>
      <c r="K20" s="8"/>
      <c r="L20" s="8"/>
      <c r="M20" s="8"/>
    </row>
    <row r="21" spans="1:13" x14ac:dyDescent="0.5">
      <c r="A21" s="11" t="s">
        <v>71</v>
      </c>
      <c r="B21" s="4">
        <v>1</v>
      </c>
      <c r="C21" s="5">
        <v>45281</v>
      </c>
      <c r="D21" s="12">
        <v>66200</v>
      </c>
      <c r="E21" s="12">
        <v>23000</v>
      </c>
      <c r="F21" s="8">
        <f t="shared" si="0"/>
        <v>43200</v>
      </c>
      <c r="G21" s="9">
        <v>0.2</v>
      </c>
      <c r="H21" s="8">
        <v>240</v>
      </c>
      <c r="I21" s="8"/>
      <c r="J21" s="10"/>
      <c r="K21" s="8"/>
      <c r="L21" s="8"/>
      <c r="M21" s="8"/>
    </row>
    <row r="22" spans="1:13" x14ac:dyDescent="0.5">
      <c r="A22" s="11" t="s">
        <v>72</v>
      </c>
      <c r="B22" s="4">
        <v>1</v>
      </c>
      <c r="C22" s="5">
        <v>45281</v>
      </c>
      <c r="D22" s="12">
        <v>176000</v>
      </c>
      <c r="E22" s="12">
        <v>50000</v>
      </c>
      <c r="F22" s="8">
        <f t="shared" si="0"/>
        <v>126000</v>
      </c>
      <c r="G22" s="9">
        <v>0.2</v>
      </c>
      <c r="H22" s="8">
        <v>700</v>
      </c>
      <c r="I22" s="8"/>
      <c r="J22" s="10"/>
      <c r="K22" s="8"/>
      <c r="L22" s="8"/>
      <c r="M22" s="8"/>
    </row>
    <row r="23" spans="1:13" x14ac:dyDescent="0.5">
      <c r="A23" s="10" t="s">
        <v>31</v>
      </c>
      <c r="B23" s="10"/>
      <c r="C23" s="10"/>
      <c r="D23" s="13">
        <v>970500</v>
      </c>
      <c r="E23" s="10"/>
      <c r="F23" s="10"/>
      <c r="G23" s="10"/>
      <c r="H23" s="8">
        <f>SUM(H15:H22)</f>
        <v>15105</v>
      </c>
      <c r="I23" s="8">
        <f>SUM(I15:I22)</f>
        <v>0</v>
      </c>
      <c r="J23" s="10"/>
      <c r="K23" s="8">
        <f>SUM(K15:K22)</f>
        <v>0</v>
      </c>
      <c r="L23" s="8">
        <f t="shared" ref="L23:M23" si="1">SUM(L15:L22)</f>
        <v>0</v>
      </c>
      <c r="M23" s="8">
        <f t="shared" si="1"/>
        <v>0</v>
      </c>
    </row>
  </sheetData>
  <mergeCells count="6">
    <mergeCell ref="B2:H2"/>
    <mergeCell ref="B3:H3"/>
    <mergeCell ref="B4:H4"/>
    <mergeCell ref="B5:H5"/>
    <mergeCell ref="B6:H6"/>
    <mergeCell ref="B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DF38D-74B6-F54D-BEA2-C82CE566EF5C}">
  <dimension ref="A2:M28"/>
  <sheetViews>
    <sheetView rightToLeft="1" workbookViewId="0">
      <selection activeCell="A2" sqref="A2:H7"/>
    </sheetView>
  </sheetViews>
  <sheetFormatPr defaultColWidth="8.8125" defaultRowHeight="15.75" x14ac:dyDescent="0.5"/>
  <cols>
    <col min="1" max="1" width="65.8125" style="2" customWidth="1"/>
    <col min="2" max="2" width="9" style="2" customWidth="1"/>
    <col min="3" max="3" width="15" style="2" customWidth="1"/>
    <col min="4" max="4" width="19.5" style="2" customWidth="1"/>
    <col min="5" max="5" width="10.3125" style="2" customWidth="1"/>
    <col min="6" max="6" width="19.5" style="2" customWidth="1"/>
    <col min="7" max="7" width="19.3125" style="2" customWidth="1"/>
    <col min="8" max="8" width="19.6875" style="2" customWidth="1"/>
    <col min="9" max="9" width="18.6875" style="2" customWidth="1"/>
    <col min="10" max="10" width="20.3125" style="2" customWidth="1"/>
    <col min="11" max="11" width="16.5" style="2" customWidth="1"/>
    <col min="12" max="12" width="28.1875" style="2" customWidth="1"/>
    <col min="13" max="13" width="30.1875" style="2" customWidth="1"/>
    <col min="14" max="16384" width="8.8125" style="2"/>
  </cols>
  <sheetData>
    <row r="2" spans="1:13" x14ac:dyDescent="0.5">
      <c r="A2" s="1" t="s">
        <v>74</v>
      </c>
      <c r="B2" s="16" t="s">
        <v>75</v>
      </c>
      <c r="C2" s="16"/>
      <c r="D2" s="16"/>
      <c r="E2" s="16"/>
      <c r="F2" s="16"/>
      <c r="G2" s="16"/>
      <c r="H2" s="16"/>
    </row>
    <row r="3" spans="1:13" x14ac:dyDescent="0.5">
      <c r="A3" s="1" t="s">
        <v>8</v>
      </c>
      <c r="B3" s="15" t="s">
        <v>26</v>
      </c>
      <c r="C3" s="15"/>
      <c r="D3" s="15"/>
      <c r="E3" s="15"/>
      <c r="F3" s="15"/>
      <c r="G3" s="15"/>
      <c r="H3" s="15"/>
    </row>
    <row r="4" spans="1:13" x14ac:dyDescent="0.5">
      <c r="A4" s="1" t="s">
        <v>9</v>
      </c>
      <c r="B4" s="15" t="s">
        <v>27</v>
      </c>
      <c r="C4" s="15"/>
      <c r="D4" s="15"/>
      <c r="E4" s="15"/>
      <c r="F4" s="15"/>
      <c r="G4" s="15"/>
      <c r="H4" s="15"/>
    </row>
    <row r="5" spans="1:13" x14ac:dyDescent="0.5">
      <c r="A5" s="1" t="s">
        <v>10</v>
      </c>
      <c r="B5" s="15" t="s">
        <v>28</v>
      </c>
      <c r="C5" s="15"/>
      <c r="D5" s="15"/>
      <c r="E5" s="15"/>
      <c r="F5" s="15"/>
      <c r="G5" s="15"/>
      <c r="H5" s="15"/>
    </row>
    <row r="6" spans="1:13" x14ac:dyDescent="0.5">
      <c r="A6" s="1" t="s">
        <v>11</v>
      </c>
      <c r="B6" s="15" t="s">
        <v>29</v>
      </c>
      <c r="C6" s="15"/>
      <c r="D6" s="15"/>
      <c r="E6" s="15"/>
      <c r="F6" s="15"/>
      <c r="G6" s="15"/>
      <c r="H6" s="15"/>
    </row>
    <row r="7" spans="1:13" x14ac:dyDescent="0.5">
      <c r="A7" s="1" t="s">
        <v>12</v>
      </c>
      <c r="B7" s="15" t="s">
        <v>30</v>
      </c>
      <c r="C7" s="15"/>
      <c r="D7" s="15"/>
      <c r="E7" s="15"/>
      <c r="F7" s="15"/>
      <c r="G7" s="15"/>
      <c r="H7" s="15"/>
    </row>
    <row r="14" spans="1:13" x14ac:dyDescent="0.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</row>
    <row r="15" spans="1:13" x14ac:dyDescent="0.5">
      <c r="A15" s="3" t="s">
        <v>13</v>
      </c>
      <c r="B15" s="4">
        <v>10</v>
      </c>
      <c r="C15" s="5">
        <v>44927</v>
      </c>
      <c r="D15" s="6">
        <v>25000</v>
      </c>
      <c r="E15" s="7">
        <v>0</v>
      </c>
      <c r="F15" s="8">
        <f>D15-E15</f>
        <v>25000</v>
      </c>
      <c r="G15" s="14">
        <v>1800</v>
      </c>
      <c r="H15" s="8">
        <v>5000</v>
      </c>
      <c r="I15" s="8"/>
      <c r="J15" s="10"/>
      <c r="K15" s="8"/>
      <c r="L15" s="8"/>
      <c r="M15" s="8"/>
    </row>
    <row r="16" spans="1:13" x14ac:dyDescent="0.5">
      <c r="A16" s="11" t="s">
        <v>14</v>
      </c>
      <c r="B16" s="4">
        <v>10</v>
      </c>
      <c r="C16" s="5">
        <v>44927</v>
      </c>
      <c r="D16" s="12">
        <v>55000</v>
      </c>
      <c r="E16" s="12">
        <v>0</v>
      </c>
      <c r="F16" s="8">
        <f t="shared" ref="F16:F27" si="0">D16-E16</f>
        <v>55000</v>
      </c>
      <c r="G16" s="14">
        <v>1800</v>
      </c>
      <c r="H16" s="8">
        <v>11000</v>
      </c>
      <c r="I16" s="8"/>
      <c r="J16" s="10"/>
      <c r="K16" s="8"/>
      <c r="L16" s="8"/>
      <c r="M16" s="8"/>
    </row>
    <row r="17" spans="1:13" x14ac:dyDescent="0.5">
      <c r="A17" s="11" t="s">
        <v>15</v>
      </c>
      <c r="B17" s="4">
        <v>10</v>
      </c>
      <c r="C17" s="5">
        <v>44927</v>
      </c>
      <c r="D17" s="12">
        <v>58000</v>
      </c>
      <c r="E17" s="12">
        <v>0</v>
      </c>
      <c r="F17" s="8">
        <f t="shared" si="0"/>
        <v>58000</v>
      </c>
      <c r="G17" s="14">
        <v>1800</v>
      </c>
      <c r="H17" s="8">
        <v>11600</v>
      </c>
      <c r="I17" s="8"/>
      <c r="J17" s="10"/>
      <c r="K17" s="8"/>
      <c r="L17" s="8"/>
      <c r="M17" s="8"/>
    </row>
    <row r="18" spans="1:13" x14ac:dyDescent="0.5">
      <c r="A18" s="11" t="s">
        <v>16</v>
      </c>
      <c r="B18" s="4">
        <v>50</v>
      </c>
      <c r="C18" s="5">
        <v>44927</v>
      </c>
      <c r="D18" s="12">
        <v>40000</v>
      </c>
      <c r="E18" s="12">
        <v>0</v>
      </c>
      <c r="F18" s="8">
        <f t="shared" si="0"/>
        <v>40000</v>
      </c>
      <c r="G18" s="14">
        <v>1800</v>
      </c>
      <c r="H18" s="8">
        <v>8000</v>
      </c>
      <c r="I18" s="8"/>
      <c r="J18" s="10"/>
      <c r="K18" s="8"/>
      <c r="L18" s="8"/>
      <c r="M18" s="8"/>
    </row>
    <row r="19" spans="1:13" x14ac:dyDescent="0.5">
      <c r="A19" s="11" t="s">
        <v>17</v>
      </c>
      <c r="B19" s="4">
        <v>10</v>
      </c>
      <c r="C19" s="5">
        <v>44927</v>
      </c>
      <c r="D19" s="12">
        <v>18000</v>
      </c>
      <c r="E19" s="12">
        <v>0</v>
      </c>
      <c r="F19" s="8">
        <f t="shared" si="0"/>
        <v>18000</v>
      </c>
      <c r="G19" s="14">
        <v>1800</v>
      </c>
      <c r="H19" s="8">
        <v>3600</v>
      </c>
      <c r="I19" s="8"/>
      <c r="J19" s="10"/>
      <c r="K19" s="8"/>
      <c r="L19" s="8"/>
      <c r="M19" s="8"/>
    </row>
    <row r="20" spans="1:13" x14ac:dyDescent="0.5">
      <c r="A20" s="11" t="s">
        <v>18</v>
      </c>
      <c r="B20" s="4">
        <v>40</v>
      </c>
      <c r="C20" s="5">
        <v>44927</v>
      </c>
      <c r="D20" s="12">
        <v>32000</v>
      </c>
      <c r="E20" s="12">
        <v>0</v>
      </c>
      <c r="F20" s="8">
        <f t="shared" si="0"/>
        <v>32000</v>
      </c>
      <c r="G20" s="14">
        <v>1800</v>
      </c>
      <c r="H20" s="8">
        <v>6400</v>
      </c>
      <c r="I20" s="8"/>
      <c r="J20" s="10"/>
      <c r="K20" s="8"/>
      <c r="L20" s="8"/>
      <c r="M20" s="8"/>
    </row>
    <row r="21" spans="1:13" x14ac:dyDescent="0.5">
      <c r="A21" s="11" t="s">
        <v>19</v>
      </c>
      <c r="B21" s="4">
        <v>30</v>
      </c>
      <c r="C21" s="5">
        <v>44927</v>
      </c>
      <c r="D21" s="12">
        <v>60000</v>
      </c>
      <c r="E21" s="12">
        <v>0</v>
      </c>
      <c r="F21" s="8">
        <f t="shared" si="0"/>
        <v>60000</v>
      </c>
      <c r="G21" s="14">
        <v>1800</v>
      </c>
      <c r="H21" s="8">
        <v>12000</v>
      </c>
      <c r="I21" s="8"/>
      <c r="J21" s="10"/>
      <c r="K21" s="8"/>
      <c r="L21" s="8"/>
      <c r="M21" s="8"/>
    </row>
    <row r="22" spans="1:13" x14ac:dyDescent="0.5">
      <c r="A22" s="11" t="s">
        <v>20</v>
      </c>
      <c r="B22" s="4">
        <v>30</v>
      </c>
      <c r="C22" s="5">
        <v>44927</v>
      </c>
      <c r="D22" s="12">
        <v>60000</v>
      </c>
      <c r="E22" s="12">
        <v>0</v>
      </c>
      <c r="F22" s="8">
        <f t="shared" si="0"/>
        <v>60000</v>
      </c>
      <c r="G22" s="14">
        <v>1800</v>
      </c>
      <c r="H22" s="8">
        <v>12000</v>
      </c>
      <c r="I22" s="8"/>
      <c r="J22" s="10"/>
      <c r="K22" s="8"/>
      <c r="L22" s="8"/>
      <c r="M22" s="8"/>
    </row>
    <row r="23" spans="1:13" x14ac:dyDescent="0.5">
      <c r="A23" s="11" t="s">
        <v>21</v>
      </c>
      <c r="B23" s="4">
        <v>6</v>
      </c>
      <c r="C23" s="5">
        <v>44927</v>
      </c>
      <c r="D23" s="12">
        <v>60000</v>
      </c>
      <c r="E23" s="12">
        <v>0</v>
      </c>
      <c r="F23" s="8">
        <f t="shared" si="0"/>
        <v>60000</v>
      </c>
      <c r="G23" s="14">
        <v>1800</v>
      </c>
      <c r="H23" s="8">
        <v>12000</v>
      </c>
      <c r="I23" s="8"/>
      <c r="J23" s="10"/>
      <c r="K23" s="8"/>
      <c r="L23" s="8"/>
      <c r="M23" s="8"/>
    </row>
    <row r="24" spans="1:13" x14ac:dyDescent="0.5">
      <c r="A24" s="11" t="s">
        <v>22</v>
      </c>
      <c r="B24" s="4">
        <v>40</v>
      </c>
      <c r="C24" s="5">
        <v>44927</v>
      </c>
      <c r="D24" s="12">
        <v>300000</v>
      </c>
      <c r="E24" s="12">
        <v>0</v>
      </c>
      <c r="F24" s="8">
        <f t="shared" si="0"/>
        <v>300000</v>
      </c>
      <c r="G24" s="14">
        <v>1800</v>
      </c>
      <c r="H24" s="8">
        <v>60000</v>
      </c>
      <c r="I24" s="8"/>
      <c r="J24" s="10"/>
      <c r="K24" s="8"/>
      <c r="L24" s="8"/>
      <c r="M24" s="8"/>
    </row>
    <row r="25" spans="1:13" x14ac:dyDescent="0.5">
      <c r="A25" s="11" t="s">
        <v>23</v>
      </c>
      <c r="B25" s="4">
        <v>10</v>
      </c>
      <c r="C25" s="5">
        <v>44927</v>
      </c>
      <c r="D25" s="12">
        <v>55000</v>
      </c>
      <c r="E25" s="12">
        <v>0</v>
      </c>
      <c r="F25" s="8">
        <f t="shared" si="0"/>
        <v>55000</v>
      </c>
      <c r="G25" s="14">
        <v>1800</v>
      </c>
      <c r="H25" s="8">
        <v>11000</v>
      </c>
      <c r="I25" s="8"/>
      <c r="J25" s="10"/>
      <c r="K25" s="8"/>
      <c r="L25" s="8"/>
      <c r="M25" s="8"/>
    </row>
    <row r="26" spans="1:13" x14ac:dyDescent="0.5">
      <c r="A26" s="11" t="s">
        <v>24</v>
      </c>
      <c r="B26" s="4">
        <v>40</v>
      </c>
      <c r="C26" s="5">
        <v>44927</v>
      </c>
      <c r="D26" s="12">
        <v>120000</v>
      </c>
      <c r="E26" s="12">
        <v>0</v>
      </c>
      <c r="F26" s="8">
        <f t="shared" si="0"/>
        <v>120000</v>
      </c>
      <c r="G26" s="14">
        <v>1800</v>
      </c>
      <c r="H26" s="8">
        <v>24000</v>
      </c>
      <c r="I26" s="8"/>
      <c r="J26" s="10"/>
      <c r="K26" s="8"/>
      <c r="L26" s="8"/>
      <c r="M26" s="8"/>
    </row>
    <row r="27" spans="1:13" x14ac:dyDescent="0.5">
      <c r="A27" s="11" t="s">
        <v>25</v>
      </c>
      <c r="B27" s="4">
        <v>35</v>
      </c>
      <c r="C27" s="5">
        <v>44927</v>
      </c>
      <c r="D27" s="12">
        <v>87500</v>
      </c>
      <c r="E27" s="12">
        <v>0</v>
      </c>
      <c r="F27" s="8">
        <f t="shared" si="0"/>
        <v>87500</v>
      </c>
      <c r="G27" s="14">
        <v>1800</v>
      </c>
      <c r="H27" s="8">
        <v>17500</v>
      </c>
      <c r="I27" s="8"/>
      <c r="J27" s="10"/>
      <c r="K27" s="8"/>
      <c r="L27" s="8"/>
      <c r="M27" s="8"/>
    </row>
    <row r="28" spans="1:13" x14ac:dyDescent="0.5">
      <c r="A28" s="10" t="s">
        <v>31</v>
      </c>
      <c r="B28" s="10"/>
      <c r="C28" s="10"/>
      <c r="D28" s="13">
        <v>970500</v>
      </c>
      <c r="E28" s="10"/>
      <c r="F28" s="10"/>
      <c r="G28" s="10"/>
      <c r="H28" s="8">
        <v>194100</v>
      </c>
      <c r="I28" s="10"/>
      <c r="J28" s="10"/>
      <c r="K28" s="8">
        <f>SUM(K15:K27)</f>
        <v>0</v>
      </c>
      <c r="L28" s="8">
        <f>SUM(L15:L27)</f>
        <v>0</v>
      </c>
      <c r="M28" s="8">
        <f>SUM(M15:M27)</f>
        <v>0</v>
      </c>
    </row>
  </sheetData>
  <mergeCells count="6">
    <mergeCell ref="B7:H7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7D283-CDF0-E444-949C-9B9304970D1A}">
  <dimension ref="A2:M30"/>
  <sheetViews>
    <sheetView rightToLeft="1" topLeftCell="G12" workbookViewId="0">
      <selection activeCell="I17" sqref="I17:M29"/>
    </sheetView>
  </sheetViews>
  <sheetFormatPr defaultColWidth="8.8125" defaultRowHeight="15.75" x14ac:dyDescent="0.5"/>
  <cols>
    <col min="1" max="1" width="65.8125" style="2" customWidth="1"/>
    <col min="2" max="2" width="9" style="2" customWidth="1"/>
    <col min="3" max="3" width="15" style="2" customWidth="1"/>
    <col min="4" max="4" width="19.5" style="2" customWidth="1"/>
    <col min="5" max="5" width="10.3125" style="2" customWidth="1"/>
    <col min="6" max="6" width="19.5" style="2" customWidth="1"/>
    <col min="7" max="7" width="19.3125" style="2" customWidth="1"/>
    <col min="8" max="8" width="19.6875" style="2" customWidth="1"/>
    <col min="9" max="9" width="18.6875" style="2" customWidth="1"/>
    <col min="10" max="10" width="20.3125" style="2" customWidth="1"/>
    <col min="11" max="11" width="16.5" style="2" customWidth="1"/>
    <col min="12" max="12" width="28.1875" style="2" customWidth="1"/>
    <col min="13" max="13" width="30.1875" style="2" customWidth="1"/>
    <col min="14" max="16384" width="8.8125" style="2"/>
  </cols>
  <sheetData>
    <row r="2" spans="1:13" x14ac:dyDescent="0.5">
      <c r="A2" s="1" t="s">
        <v>74</v>
      </c>
      <c r="B2" s="16" t="s">
        <v>75</v>
      </c>
      <c r="C2" s="16"/>
      <c r="D2" s="16"/>
      <c r="E2" s="16"/>
      <c r="F2" s="16"/>
      <c r="G2" s="16"/>
      <c r="H2" s="16"/>
    </row>
    <row r="3" spans="1:13" x14ac:dyDescent="0.5">
      <c r="A3" s="1" t="s">
        <v>8</v>
      </c>
      <c r="B3" s="15" t="s">
        <v>26</v>
      </c>
      <c r="C3" s="15"/>
      <c r="D3" s="15"/>
      <c r="E3" s="15"/>
      <c r="F3" s="15"/>
      <c r="G3" s="15"/>
      <c r="H3" s="15"/>
    </row>
    <row r="4" spans="1:13" x14ac:dyDescent="0.5">
      <c r="A4" s="1" t="s">
        <v>9</v>
      </c>
      <c r="B4" s="15" t="s">
        <v>27</v>
      </c>
      <c r="C4" s="15"/>
      <c r="D4" s="15"/>
      <c r="E4" s="15"/>
      <c r="F4" s="15"/>
      <c r="G4" s="15"/>
      <c r="H4" s="15"/>
    </row>
    <row r="5" spans="1:13" x14ac:dyDescent="0.5">
      <c r="A5" s="1" t="s">
        <v>10</v>
      </c>
      <c r="B5" s="15" t="s">
        <v>28</v>
      </c>
      <c r="C5" s="15"/>
      <c r="D5" s="15"/>
      <c r="E5" s="15"/>
      <c r="F5" s="15"/>
      <c r="G5" s="15"/>
      <c r="H5" s="15"/>
    </row>
    <row r="6" spans="1:13" x14ac:dyDescent="0.5">
      <c r="A6" s="1" t="s">
        <v>11</v>
      </c>
      <c r="B6" s="15" t="s">
        <v>29</v>
      </c>
      <c r="C6" s="15"/>
      <c r="D6" s="15"/>
      <c r="E6" s="15"/>
      <c r="F6" s="15"/>
      <c r="G6" s="15"/>
      <c r="H6" s="15"/>
    </row>
    <row r="7" spans="1:13" x14ac:dyDescent="0.5">
      <c r="A7" s="1" t="s">
        <v>12</v>
      </c>
      <c r="B7" s="15" t="s">
        <v>30</v>
      </c>
      <c r="C7" s="15"/>
      <c r="D7" s="15"/>
      <c r="E7" s="15"/>
      <c r="F7" s="15"/>
      <c r="G7" s="15"/>
      <c r="H7" s="15"/>
    </row>
    <row r="16" spans="1:13" x14ac:dyDescent="0.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</row>
    <row r="17" spans="1:13" x14ac:dyDescent="0.5">
      <c r="A17" s="3" t="s">
        <v>52</v>
      </c>
      <c r="B17" s="4">
        <v>1</v>
      </c>
      <c r="C17" s="5">
        <v>44607</v>
      </c>
      <c r="D17" s="6">
        <v>50000</v>
      </c>
      <c r="E17" s="7">
        <v>0</v>
      </c>
      <c r="F17" s="8">
        <f>D17-E17</f>
        <v>50000</v>
      </c>
      <c r="G17" s="14">
        <v>1800</v>
      </c>
      <c r="H17" s="8">
        <v>18777.777777777777</v>
      </c>
      <c r="I17" s="8"/>
      <c r="J17" s="10"/>
      <c r="K17" s="8"/>
      <c r="L17" s="8"/>
      <c r="M17" s="8"/>
    </row>
    <row r="18" spans="1:13" x14ac:dyDescent="0.5">
      <c r="A18" s="11" t="s">
        <v>53</v>
      </c>
      <c r="B18" s="4">
        <v>1</v>
      </c>
      <c r="C18" s="5">
        <v>44607</v>
      </c>
      <c r="D18" s="12">
        <v>12000</v>
      </c>
      <c r="E18" s="12">
        <v>0</v>
      </c>
      <c r="F18" s="8">
        <f t="shared" ref="F18:F29" si="0">D18-E18</f>
        <v>12000</v>
      </c>
      <c r="G18" s="14">
        <v>1800</v>
      </c>
      <c r="H18" s="8">
        <v>4506.666666666667</v>
      </c>
      <c r="I18" s="8"/>
      <c r="J18" s="10"/>
      <c r="K18" s="8"/>
      <c r="L18" s="8"/>
      <c r="M18" s="8"/>
    </row>
    <row r="19" spans="1:13" x14ac:dyDescent="0.5">
      <c r="A19" s="11" t="s">
        <v>54</v>
      </c>
      <c r="B19" s="4">
        <v>1</v>
      </c>
      <c r="C19" s="5">
        <v>44775</v>
      </c>
      <c r="D19" s="12">
        <v>30000</v>
      </c>
      <c r="E19" s="12">
        <v>0</v>
      </c>
      <c r="F19" s="8">
        <f t="shared" si="0"/>
        <v>30000</v>
      </c>
      <c r="G19" s="14">
        <v>1800</v>
      </c>
      <c r="H19" s="8">
        <v>11183.333333333334</v>
      </c>
      <c r="I19" s="8"/>
      <c r="J19" s="10"/>
      <c r="K19" s="8"/>
      <c r="L19" s="8"/>
      <c r="M19" s="8"/>
    </row>
    <row r="20" spans="1:13" x14ac:dyDescent="0.5">
      <c r="A20" s="11" t="s">
        <v>55</v>
      </c>
      <c r="B20" s="4">
        <v>4</v>
      </c>
      <c r="C20" s="5">
        <v>44794</v>
      </c>
      <c r="D20" s="12">
        <v>32000</v>
      </c>
      <c r="E20" s="12">
        <v>0</v>
      </c>
      <c r="F20" s="8">
        <f t="shared" si="0"/>
        <v>32000</v>
      </c>
      <c r="G20" s="14">
        <v>1800</v>
      </c>
      <c r="H20" s="8">
        <v>10720</v>
      </c>
      <c r="I20" s="8"/>
      <c r="J20" s="10"/>
      <c r="K20" s="8"/>
      <c r="L20" s="8"/>
      <c r="M20" s="8"/>
    </row>
    <row r="21" spans="1:13" x14ac:dyDescent="0.5">
      <c r="A21" s="11" t="s">
        <v>56</v>
      </c>
      <c r="B21" s="4">
        <v>1</v>
      </c>
      <c r="C21" s="5">
        <v>44850</v>
      </c>
      <c r="D21" s="12">
        <v>62000</v>
      </c>
      <c r="E21" s="12">
        <v>0</v>
      </c>
      <c r="F21" s="8">
        <f t="shared" si="0"/>
        <v>62000</v>
      </c>
      <c r="G21" s="14">
        <v>1800</v>
      </c>
      <c r="H21" s="8">
        <v>18462.222222222223</v>
      </c>
      <c r="I21" s="8"/>
      <c r="J21" s="10"/>
      <c r="K21" s="8"/>
      <c r="L21" s="8"/>
      <c r="M21" s="8"/>
    </row>
    <row r="22" spans="1:13" x14ac:dyDescent="0.5">
      <c r="A22" s="11" t="s">
        <v>57</v>
      </c>
      <c r="B22" s="4">
        <v>1</v>
      </c>
      <c r="C22" s="5">
        <v>44909</v>
      </c>
      <c r="D22" s="12">
        <v>20000</v>
      </c>
      <c r="E22" s="12">
        <v>0</v>
      </c>
      <c r="F22" s="8">
        <f t="shared" si="0"/>
        <v>20000</v>
      </c>
      <c r="G22" s="14">
        <v>1800</v>
      </c>
      <c r="H22" s="8">
        <v>5655.5555555555557</v>
      </c>
      <c r="I22" s="8"/>
      <c r="J22" s="10"/>
      <c r="K22" s="8"/>
      <c r="L22" s="8"/>
      <c r="M22" s="8"/>
    </row>
    <row r="23" spans="1:13" x14ac:dyDescent="0.5">
      <c r="A23" s="11" t="s">
        <v>58</v>
      </c>
      <c r="B23" s="4">
        <v>1</v>
      </c>
      <c r="C23" s="5">
        <v>44612</v>
      </c>
      <c r="D23" s="12">
        <v>50000</v>
      </c>
      <c r="E23" s="12">
        <v>0</v>
      </c>
      <c r="F23" s="8">
        <f t="shared" si="0"/>
        <v>50000</v>
      </c>
      <c r="G23" s="14">
        <v>1800</v>
      </c>
      <c r="H23" s="8">
        <v>13611</v>
      </c>
      <c r="I23" s="8"/>
      <c r="J23" s="10"/>
      <c r="K23" s="8"/>
      <c r="L23" s="8"/>
      <c r="M23" s="8"/>
    </row>
    <row r="24" spans="1:13" x14ac:dyDescent="0.5">
      <c r="A24" s="11" t="s">
        <v>59</v>
      </c>
      <c r="B24" s="4">
        <v>15</v>
      </c>
      <c r="C24" s="5">
        <v>44679</v>
      </c>
      <c r="D24" s="12">
        <v>75000</v>
      </c>
      <c r="E24" s="12">
        <v>0</v>
      </c>
      <c r="F24" s="8">
        <f t="shared" si="0"/>
        <v>75000</v>
      </c>
      <c r="G24" s="14">
        <v>1800</v>
      </c>
      <c r="H24" s="8">
        <v>18125</v>
      </c>
      <c r="I24" s="8"/>
      <c r="J24" s="10"/>
      <c r="K24" s="8"/>
      <c r="L24" s="8"/>
      <c r="M24" s="8"/>
    </row>
    <row r="25" spans="1:13" x14ac:dyDescent="0.5">
      <c r="A25" s="11" t="s">
        <v>60</v>
      </c>
      <c r="B25" s="4">
        <v>3</v>
      </c>
      <c r="C25" s="5">
        <v>44747</v>
      </c>
      <c r="D25" s="12">
        <v>4500</v>
      </c>
      <c r="E25" s="12">
        <v>0</v>
      </c>
      <c r="F25" s="8">
        <f t="shared" si="0"/>
        <v>4500</v>
      </c>
      <c r="G25" s="14">
        <v>1800</v>
      </c>
      <c r="H25" s="8">
        <v>940</v>
      </c>
      <c r="I25" s="8"/>
      <c r="J25" s="10"/>
      <c r="K25" s="8"/>
      <c r="L25" s="8"/>
      <c r="M25" s="8"/>
    </row>
    <row r="26" spans="1:13" x14ac:dyDescent="0.5">
      <c r="A26" s="11" t="s">
        <v>61</v>
      </c>
      <c r="B26" s="4">
        <v>1</v>
      </c>
      <c r="C26" s="5">
        <v>44971</v>
      </c>
      <c r="D26" s="12">
        <v>20000</v>
      </c>
      <c r="E26" s="12">
        <v>0</v>
      </c>
      <c r="F26" s="8">
        <f t="shared" si="0"/>
        <v>20000</v>
      </c>
      <c r="G26" s="14">
        <v>1800</v>
      </c>
      <c r="H26" s="8">
        <v>3511.1111111111109</v>
      </c>
      <c r="I26" s="8"/>
      <c r="J26" s="10"/>
      <c r="K26" s="8"/>
      <c r="L26" s="8"/>
      <c r="M26" s="8"/>
    </row>
    <row r="27" spans="1:13" x14ac:dyDescent="0.5">
      <c r="A27" s="11" t="s">
        <v>62</v>
      </c>
      <c r="B27" s="4">
        <v>10</v>
      </c>
      <c r="C27" s="5">
        <v>45209</v>
      </c>
      <c r="D27" s="12">
        <v>25000</v>
      </c>
      <c r="E27" s="12">
        <v>0</v>
      </c>
      <c r="F27" s="8">
        <f t="shared" si="0"/>
        <v>25000</v>
      </c>
      <c r="G27" s="14">
        <v>1800</v>
      </c>
      <c r="H27" s="8">
        <v>1125</v>
      </c>
      <c r="I27" s="8"/>
      <c r="J27" s="10"/>
      <c r="K27" s="8"/>
      <c r="L27" s="8"/>
      <c r="M27" s="8"/>
    </row>
    <row r="28" spans="1:13" x14ac:dyDescent="0.5">
      <c r="A28" s="11" t="s">
        <v>63</v>
      </c>
      <c r="B28" s="4">
        <v>3</v>
      </c>
      <c r="C28" s="5">
        <v>45281</v>
      </c>
      <c r="D28" s="12">
        <v>19500</v>
      </c>
      <c r="E28" s="12">
        <v>0</v>
      </c>
      <c r="F28" s="8">
        <f t="shared" si="0"/>
        <v>19500</v>
      </c>
      <c r="G28" s="14">
        <v>1800</v>
      </c>
      <c r="H28" s="8">
        <v>108.33333333333334</v>
      </c>
      <c r="I28" s="8"/>
      <c r="J28" s="10"/>
      <c r="K28" s="8"/>
      <c r="L28" s="8"/>
      <c r="M28" s="8"/>
    </row>
    <row r="29" spans="1:13" x14ac:dyDescent="0.5">
      <c r="A29" s="11" t="s">
        <v>64</v>
      </c>
      <c r="B29" s="4">
        <v>3</v>
      </c>
      <c r="C29" s="5">
        <v>45281</v>
      </c>
      <c r="D29" s="12">
        <v>9000</v>
      </c>
      <c r="E29" s="12">
        <v>0</v>
      </c>
      <c r="F29" s="8">
        <f t="shared" si="0"/>
        <v>9000</v>
      </c>
      <c r="G29" s="14">
        <v>1800</v>
      </c>
      <c r="H29" s="8">
        <v>50</v>
      </c>
      <c r="I29" s="8"/>
      <c r="J29" s="10"/>
      <c r="K29" s="8"/>
      <c r="L29" s="8"/>
      <c r="M29" s="8"/>
    </row>
    <row r="30" spans="1:13" x14ac:dyDescent="0.5">
      <c r="A30" s="10" t="s">
        <v>31</v>
      </c>
      <c r="B30" s="10"/>
      <c r="C30" s="10"/>
      <c r="D30" s="13">
        <v>970500</v>
      </c>
      <c r="E30" s="10"/>
      <c r="F30" s="10"/>
      <c r="G30" s="10"/>
      <c r="H30" s="8">
        <f>SUM(H17:H29)</f>
        <v>106776</v>
      </c>
      <c r="I30" s="10"/>
      <c r="J30" s="10"/>
      <c r="K30" s="8">
        <f>SUM(K17:K29)</f>
        <v>0</v>
      </c>
      <c r="L30" s="8">
        <f>SUM(L17:L29)</f>
        <v>0</v>
      </c>
      <c r="M30" s="8">
        <f>SUM(M17:M29)</f>
        <v>0</v>
      </c>
    </row>
  </sheetData>
  <mergeCells count="6">
    <mergeCell ref="B7:H7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9DAD1-2663-3847-BF01-3350CC196F25}">
  <dimension ref="A2:M38"/>
  <sheetViews>
    <sheetView rightToLeft="1" topLeftCell="A16" workbookViewId="0">
      <selection activeCell="I18" sqref="I18:M37"/>
    </sheetView>
  </sheetViews>
  <sheetFormatPr defaultColWidth="8.8125" defaultRowHeight="15.75" x14ac:dyDescent="0.5"/>
  <cols>
    <col min="1" max="1" width="60.125" style="2" bestFit="1" customWidth="1"/>
    <col min="2" max="2" width="9" style="2" customWidth="1"/>
    <col min="3" max="3" width="15" style="2" customWidth="1"/>
    <col min="4" max="4" width="19.5" style="2" customWidth="1"/>
    <col min="5" max="5" width="10.3125" style="2" customWidth="1"/>
    <col min="6" max="6" width="19.5" style="2" customWidth="1"/>
    <col min="7" max="7" width="19.3125" style="2" customWidth="1"/>
    <col min="8" max="8" width="19.6875" style="2" customWidth="1"/>
    <col min="9" max="9" width="18.6875" style="2" customWidth="1"/>
    <col min="10" max="10" width="20.3125" style="2" customWidth="1"/>
    <col min="11" max="11" width="16.5" style="2" customWidth="1"/>
    <col min="12" max="12" width="28.1875" style="2" customWidth="1"/>
    <col min="13" max="13" width="30.1875" style="2" customWidth="1"/>
    <col min="14" max="16384" width="8.8125" style="2"/>
  </cols>
  <sheetData>
    <row r="2" spans="1:8" x14ac:dyDescent="0.5">
      <c r="A2" s="1" t="s">
        <v>74</v>
      </c>
      <c r="B2" s="16" t="s">
        <v>75</v>
      </c>
      <c r="C2" s="16"/>
      <c r="D2" s="16"/>
      <c r="E2" s="16"/>
      <c r="F2" s="16"/>
      <c r="G2" s="16"/>
      <c r="H2" s="16"/>
    </row>
    <row r="3" spans="1:8" x14ac:dyDescent="0.5">
      <c r="A3" s="1" t="s">
        <v>8</v>
      </c>
      <c r="B3" s="15" t="s">
        <v>26</v>
      </c>
      <c r="C3" s="15"/>
      <c r="D3" s="15"/>
      <c r="E3" s="15"/>
      <c r="F3" s="15"/>
      <c r="G3" s="15"/>
      <c r="H3" s="15"/>
    </row>
    <row r="4" spans="1:8" x14ac:dyDescent="0.5">
      <c r="A4" s="1" t="s">
        <v>9</v>
      </c>
      <c r="B4" s="15" t="s">
        <v>27</v>
      </c>
      <c r="C4" s="15"/>
      <c r="D4" s="15"/>
      <c r="E4" s="15"/>
      <c r="F4" s="15"/>
      <c r="G4" s="15"/>
      <c r="H4" s="15"/>
    </row>
    <row r="5" spans="1:8" x14ac:dyDescent="0.5">
      <c r="A5" s="1" t="s">
        <v>10</v>
      </c>
      <c r="B5" s="15" t="s">
        <v>28</v>
      </c>
      <c r="C5" s="15"/>
      <c r="D5" s="15"/>
      <c r="E5" s="15"/>
      <c r="F5" s="15"/>
      <c r="G5" s="15"/>
      <c r="H5" s="15"/>
    </row>
    <row r="6" spans="1:8" x14ac:dyDescent="0.5">
      <c r="A6" s="1" t="s">
        <v>11</v>
      </c>
      <c r="B6" s="15" t="s">
        <v>29</v>
      </c>
      <c r="C6" s="15"/>
      <c r="D6" s="15"/>
      <c r="E6" s="15"/>
      <c r="F6" s="15"/>
      <c r="G6" s="15"/>
      <c r="H6" s="15"/>
    </row>
    <row r="7" spans="1:8" x14ac:dyDescent="0.5">
      <c r="A7" s="1" t="s">
        <v>12</v>
      </c>
      <c r="B7" s="15" t="s">
        <v>30</v>
      </c>
      <c r="C7" s="15"/>
      <c r="D7" s="15"/>
      <c r="E7" s="15"/>
      <c r="F7" s="15"/>
      <c r="G7" s="15"/>
      <c r="H7" s="15"/>
    </row>
    <row r="17" spans="1:13" x14ac:dyDescent="0.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12</v>
      </c>
    </row>
    <row r="18" spans="1:13" x14ac:dyDescent="0.5">
      <c r="A18" s="10" t="s">
        <v>32</v>
      </c>
      <c r="B18" s="4">
        <v>10</v>
      </c>
      <c r="C18" s="5">
        <v>44579</v>
      </c>
      <c r="D18" s="6">
        <v>25000</v>
      </c>
      <c r="E18" s="7">
        <v>0</v>
      </c>
      <c r="F18" s="8">
        <f>D18-E18</f>
        <v>25000</v>
      </c>
      <c r="G18" s="14">
        <v>1800</v>
      </c>
      <c r="H18" s="8">
        <v>9763.8888888888887</v>
      </c>
      <c r="I18" s="8"/>
      <c r="J18" s="10"/>
      <c r="K18" s="8"/>
      <c r="L18" s="8"/>
      <c r="M18" s="8"/>
    </row>
    <row r="19" spans="1:13" x14ac:dyDescent="0.5">
      <c r="A19" s="10" t="s">
        <v>33</v>
      </c>
      <c r="B19" s="4">
        <v>6</v>
      </c>
      <c r="C19" s="5">
        <v>44601</v>
      </c>
      <c r="D19" s="12">
        <v>18000</v>
      </c>
      <c r="E19" s="7">
        <v>0</v>
      </c>
      <c r="F19" s="8">
        <f t="shared" ref="F19:F37" si="0">D19-E19</f>
        <v>18000</v>
      </c>
      <c r="G19" s="14">
        <v>1800</v>
      </c>
      <c r="H19" s="8">
        <v>6820</v>
      </c>
      <c r="I19" s="8"/>
      <c r="J19" s="10"/>
      <c r="K19" s="8"/>
      <c r="L19" s="8"/>
      <c r="M19" s="8"/>
    </row>
    <row r="20" spans="1:13" x14ac:dyDescent="0.5">
      <c r="A20" s="10" t="s">
        <v>34</v>
      </c>
      <c r="B20" s="4">
        <v>1</v>
      </c>
      <c r="C20" s="5">
        <v>44623</v>
      </c>
      <c r="D20" s="12">
        <v>2500</v>
      </c>
      <c r="E20" s="7">
        <v>0</v>
      </c>
      <c r="F20" s="8">
        <f t="shared" si="0"/>
        <v>2500</v>
      </c>
      <c r="G20" s="14">
        <v>1800</v>
      </c>
      <c r="H20" s="8">
        <v>913.8888888888888</v>
      </c>
      <c r="I20" s="8"/>
      <c r="J20" s="10"/>
      <c r="K20" s="8"/>
      <c r="L20" s="8"/>
      <c r="M20" s="8"/>
    </row>
    <row r="21" spans="1:13" x14ac:dyDescent="0.5">
      <c r="A21" s="10" t="s">
        <v>35</v>
      </c>
      <c r="B21" s="4">
        <v>2</v>
      </c>
      <c r="C21" s="5">
        <v>44623</v>
      </c>
      <c r="D21" s="12">
        <v>3000</v>
      </c>
      <c r="E21" s="7">
        <v>0</v>
      </c>
      <c r="F21" s="8">
        <f t="shared" si="0"/>
        <v>3000</v>
      </c>
      <c r="G21" s="14">
        <v>1800</v>
      </c>
      <c r="H21" s="8">
        <v>1096.6666666666667</v>
      </c>
      <c r="I21" s="8"/>
      <c r="J21" s="10"/>
      <c r="K21" s="8"/>
      <c r="L21" s="8"/>
      <c r="M21" s="8"/>
    </row>
    <row r="22" spans="1:13" x14ac:dyDescent="0.5">
      <c r="A22" s="10" t="s">
        <v>36</v>
      </c>
      <c r="B22" s="4">
        <v>5</v>
      </c>
      <c r="C22" s="5">
        <v>44661</v>
      </c>
      <c r="D22" s="12">
        <v>80000</v>
      </c>
      <c r="E22" s="7">
        <v>0</v>
      </c>
      <c r="F22" s="8">
        <f t="shared" si="0"/>
        <v>80000</v>
      </c>
      <c r="G22" s="14">
        <v>1800</v>
      </c>
      <c r="H22" s="8">
        <v>27600</v>
      </c>
      <c r="I22" s="8"/>
      <c r="J22" s="10"/>
      <c r="K22" s="8"/>
      <c r="L22" s="8"/>
      <c r="M22" s="8"/>
    </row>
    <row r="23" spans="1:13" x14ac:dyDescent="0.5">
      <c r="A23" s="10" t="s">
        <v>37</v>
      </c>
      <c r="B23" s="4">
        <v>5</v>
      </c>
      <c r="C23" s="5">
        <v>44675</v>
      </c>
      <c r="D23" s="12">
        <v>40000</v>
      </c>
      <c r="E23" s="7">
        <v>0</v>
      </c>
      <c r="F23" s="8">
        <f t="shared" si="0"/>
        <v>40000</v>
      </c>
      <c r="G23" s="14">
        <v>1800</v>
      </c>
      <c r="H23" s="8">
        <v>13488.888888888889</v>
      </c>
      <c r="I23" s="8"/>
      <c r="J23" s="10"/>
      <c r="K23" s="8"/>
      <c r="L23" s="8"/>
      <c r="M23" s="8"/>
    </row>
    <row r="24" spans="1:13" x14ac:dyDescent="0.5">
      <c r="A24" s="10" t="s">
        <v>38</v>
      </c>
      <c r="B24" s="4">
        <v>8</v>
      </c>
      <c r="C24" s="5">
        <v>44678</v>
      </c>
      <c r="D24" s="12">
        <v>72000</v>
      </c>
      <c r="E24" s="7">
        <v>0</v>
      </c>
      <c r="F24" s="8">
        <f t="shared" si="0"/>
        <v>72000</v>
      </c>
      <c r="G24" s="14">
        <v>1800</v>
      </c>
      <c r="H24" s="8">
        <v>24160</v>
      </c>
      <c r="I24" s="8"/>
      <c r="J24" s="10"/>
      <c r="K24" s="8"/>
      <c r="L24" s="8"/>
      <c r="M24" s="8"/>
    </row>
    <row r="25" spans="1:13" x14ac:dyDescent="0.5">
      <c r="A25" s="10" t="s">
        <v>39</v>
      </c>
      <c r="B25" s="4">
        <v>6</v>
      </c>
      <c r="C25" s="5">
        <v>44699</v>
      </c>
      <c r="D25" s="12">
        <v>45000</v>
      </c>
      <c r="E25" s="7">
        <v>0</v>
      </c>
      <c r="F25" s="8">
        <f t="shared" si="0"/>
        <v>45000</v>
      </c>
      <c r="G25" s="14">
        <v>1800</v>
      </c>
      <c r="H25" s="8">
        <v>14575.000000000002</v>
      </c>
      <c r="I25" s="8"/>
      <c r="J25" s="10"/>
      <c r="K25" s="8"/>
      <c r="L25" s="8"/>
      <c r="M25" s="8"/>
    </row>
    <row r="26" spans="1:13" x14ac:dyDescent="0.5">
      <c r="A26" s="10" t="s">
        <v>40</v>
      </c>
      <c r="B26" s="4">
        <v>1</v>
      </c>
      <c r="C26" s="5">
        <v>44710</v>
      </c>
      <c r="D26" s="12">
        <v>9000</v>
      </c>
      <c r="E26" s="7">
        <v>0</v>
      </c>
      <c r="F26" s="8">
        <f t="shared" si="0"/>
        <v>9000</v>
      </c>
      <c r="G26" s="14">
        <v>1800</v>
      </c>
      <c r="H26" s="8">
        <v>2860</v>
      </c>
      <c r="I26" s="8"/>
      <c r="J26" s="10"/>
      <c r="K26" s="8"/>
      <c r="L26" s="8"/>
      <c r="M26" s="8"/>
    </row>
    <row r="27" spans="1:13" x14ac:dyDescent="0.5">
      <c r="A27" s="10" t="s">
        <v>41</v>
      </c>
      <c r="B27" s="4">
        <v>1</v>
      </c>
      <c r="C27" s="5">
        <v>44710</v>
      </c>
      <c r="D27" s="12">
        <v>12000</v>
      </c>
      <c r="E27" s="7">
        <v>0</v>
      </c>
      <c r="F27" s="8">
        <f t="shared" si="0"/>
        <v>12000</v>
      </c>
      <c r="G27" s="14">
        <v>1800</v>
      </c>
      <c r="H27" s="8">
        <v>3813.3333333333335</v>
      </c>
      <c r="I27" s="8"/>
      <c r="J27" s="10"/>
      <c r="K27" s="8"/>
      <c r="L27" s="8"/>
      <c r="M27" s="8"/>
    </row>
    <row r="28" spans="1:13" x14ac:dyDescent="0.5">
      <c r="A28" s="10" t="s">
        <v>42</v>
      </c>
      <c r="B28" s="4">
        <v>10</v>
      </c>
      <c r="C28" s="5">
        <v>44742</v>
      </c>
      <c r="D28" s="12">
        <v>50000</v>
      </c>
      <c r="E28" s="7">
        <v>0</v>
      </c>
      <c r="F28" s="8">
        <f t="shared" si="0"/>
        <v>50000</v>
      </c>
      <c r="G28" s="14">
        <v>1800</v>
      </c>
      <c r="H28" s="8">
        <v>15035.667777777777</v>
      </c>
      <c r="I28" s="8"/>
      <c r="J28" s="10"/>
      <c r="K28" s="8"/>
      <c r="L28" s="8"/>
      <c r="M28" s="8"/>
    </row>
    <row r="29" spans="1:13" x14ac:dyDescent="0.5">
      <c r="A29" s="10" t="s">
        <v>43</v>
      </c>
      <c r="B29" s="4">
        <v>4</v>
      </c>
      <c r="C29" s="5">
        <v>44892</v>
      </c>
      <c r="D29" s="12">
        <v>16000</v>
      </c>
      <c r="E29" s="7">
        <v>0</v>
      </c>
      <c r="F29" s="8">
        <f t="shared" si="0"/>
        <v>16000</v>
      </c>
      <c r="G29" s="14">
        <v>1800</v>
      </c>
      <c r="H29" s="8">
        <v>3502.2222222222222</v>
      </c>
      <c r="I29" s="8"/>
      <c r="J29" s="10"/>
      <c r="K29" s="8"/>
      <c r="L29" s="8"/>
      <c r="M29" s="8"/>
    </row>
    <row r="30" spans="1:13" x14ac:dyDescent="0.5">
      <c r="A30" s="10" t="s">
        <v>44</v>
      </c>
      <c r="B30" s="4">
        <v>5</v>
      </c>
      <c r="C30" s="5">
        <v>44936</v>
      </c>
      <c r="D30" s="12">
        <v>25000</v>
      </c>
      <c r="E30" s="7">
        <v>0</v>
      </c>
      <c r="F30" s="8">
        <f t="shared" si="0"/>
        <v>25000</v>
      </c>
      <c r="G30" s="14">
        <v>1800</v>
      </c>
      <c r="H30" s="8">
        <v>4875</v>
      </c>
      <c r="I30" s="8"/>
      <c r="J30" s="10"/>
      <c r="K30" s="8"/>
      <c r="L30" s="8"/>
      <c r="M30" s="8"/>
    </row>
    <row r="31" spans="1:13" x14ac:dyDescent="0.5">
      <c r="A31" s="10" t="s">
        <v>45</v>
      </c>
      <c r="B31" s="4">
        <v>12</v>
      </c>
      <c r="C31" s="5">
        <v>45000</v>
      </c>
      <c r="D31" s="12">
        <v>36000</v>
      </c>
      <c r="E31" s="7">
        <v>0</v>
      </c>
      <c r="F31" s="8">
        <f t="shared" si="0"/>
        <v>36000</v>
      </c>
      <c r="G31" s="14">
        <v>1800</v>
      </c>
      <c r="H31" s="8">
        <v>5720</v>
      </c>
      <c r="I31" s="8"/>
      <c r="J31" s="10"/>
      <c r="K31" s="8"/>
      <c r="L31" s="8"/>
      <c r="M31" s="8"/>
    </row>
    <row r="32" spans="1:13" x14ac:dyDescent="0.5">
      <c r="A32" s="10" t="s">
        <v>46</v>
      </c>
      <c r="B32" s="4">
        <v>1</v>
      </c>
      <c r="C32" s="5">
        <v>45012</v>
      </c>
      <c r="D32" s="12">
        <v>17000</v>
      </c>
      <c r="E32" s="7">
        <v>0</v>
      </c>
      <c r="F32" s="8">
        <f t="shared" si="0"/>
        <v>17000</v>
      </c>
      <c r="G32" s="14">
        <v>1800</v>
      </c>
      <c r="H32" s="8">
        <v>2587.7777777777778</v>
      </c>
      <c r="I32" s="8"/>
      <c r="J32" s="10"/>
      <c r="K32" s="8"/>
      <c r="L32" s="8"/>
      <c r="M32" s="8"/>
    </row>
    <row r="33" spans="1:13" x14ac:dyDescent="0.5">
      <c r="A33" s="10" t="s">
        <v>47</v>
      </c>
      <c r="B33" s="4">
        <v>5</v>
      </c>
      <c r="C33" s="5">
        <v>45085</v>
      </c>
      <c r="D33" s="12">
        <v>20000</v>
      </c>
      <c r="E33" s="7">
        <v>0</v>
      </c>
      <c r="F33" s="8">
        <f t="shared" si="0"/>
        <v>20000</v>
      </c>
      <c r="G33" s="14">
        <v>1800</v>
      </c>
      <c r="H33" s="8">
        <v>2255.5555555555557</v>
      </c>
      <c r="I33" s="8"/>
      <c r="J33" s="10"/>
      <c r="K33" s="8"/>
      <c r="L33" s="8"/>
      <c r="M33" s="8"/>
    </row>
    <row r="34" spans="1:13" x14ac:dyDescent="0.5">
      <c r="A34" s="10" t="s">
        <v>48</v>
      </c>
      <c r="B34" s="4">
        <v>4</v>
      </c>
      <c r="C34" s="5">
        <v>45154</v>
      </c>
      <c r="D34" s="12">
        <v>14000</v>
      </c>
      <c r="E34" s="7">
        <v>0</v>
      </c>
      <c r="F34" s="8">
        <f t="shared" si="0"/>
        <v>14000</v>
      </c>
      <c r="G34" s="14">
        <v>1800</v>
      </c>
      <c r="H34" s="8">
        <v>1050</v>
      </c>
      <c r="I34" s="8"/>
      <c r="J34" s="10"/>
      <c r="K34" s="8"/>
      <c r="L34" s="8"/>
      <c r="M34" s="8"/>
    </row>
    <row r="35" spans="1:13" x14ac:dyDescent="0.5">
      <c r="A35" s="10" t="s">
        <v>49</v>
      </c>
      <c r="B35" s="4">
        <v>2</v>
      </c>
      <c r="C35" s="5">
        <v>45211</v>
      </c>
      <c r="D35" s="12">
        <v>38000</v>
      </c>
      <c r="E35" s="7">
        <v>0</v>
      </c>
      <c r="F35" s="8">
        <f t="shared" si="0"/>
        <v>38000</v>
      </c>
      <c r="G35" s="14">
        <v>1800</v>
      </c>
      <c r="H35" s="8">
        <v>1667.7777777777778</v>
      </c>
      <c r="I35" s="8"/>
      <c r="J35" s="10"/>
      <c r="K35" s="8"/>
      <c r="L35" s="8"/>
      <c r="M35" s="8"/>
    </row>
    <row r="36" spans="1:13" x14ac:dyDescent="0.5">
      <c r="A36" s="10" t="s">
        <v>50</v>
      </c>
      <c r="B36" s="4">
        <v>2</v>
      </c>
      <c r="C36" s="5">
        <v>45277</v>
      </c>
      <c r="D36" s="12">
        <v>30000</v>
      </c>
      <c r="E36" s="7">
        <v>0</v>
      </c>
      <c r="F36" s="8">
        <f t="shared" si="0"/>
        <v>30000</v>
      </c>
      <c r="G36" s="14">
        <v>1800</v>
      </c>
      <c r="H36" s="8">
        <v>233.33333333333334</v>
      </c>
      <c r="I36" s="8"/>
      <c r="J36" s="10"/>
      <c r="K36" s="8"/>
      <c r="L36" s="8"/>
      <c r="M36" s="8"/>
    </row>
    <row r="37" spans="1:13" x14ac:dyDescent="0.5">
      <c r="A37" s="10" t="s">
        <v>51</v>
      </c>
      <c r="B37" s="4">
        <v>1</v>
      </c>
      <c r="C37" s="5">
        <v>45630</v>
      </c>
      <c r="D37" s="12">
        <v>25000</v>
      </c>
      <c r="E37" s="7">
        <v>0</v>
      </c>
      <c r="F37" s="8">
        <f t="shared" si="0"/>
        <v>25000</v>
      </c>
      <c r="G37" s="14">
        <v>1800</v>
      </c>
      <c r="H37" s="8">
        <v>0</v>
      </c>
      <c r="I37" s="8"/>
      <c r="J37" s="14"/>
      <c r="K37" s="8"/>
      <c r="L37" s="8"/>
      <c r="M37" s="8"/>
    </row>
    <row r="38" spans="1:13" x14ac:dyDescent="0.5">
      <c r="A38" s="10" t="s">
        <v>31</v>
      </c>
      <c r="B38" s="10"/>
      <c r="C38" s="10"/>
      <c r="D38" s="13">
        <v>970500</v>
      </c>
      <c r="E38" s="10"/>
      <c r="F38" s="10"/>
      <c r="G38" s="10"/>
      <c r="H38" s="8">
        <f>SUM(H18:H37)</f>
        <v>142019.00111111114</v>
      </c>
      <c r="I38" s="10"/>
      <c r="J38" s="10"/>
      <c r="K38" s="8">
        <f>SUM(K18:K37)</f>
        <v>0</v>
      </c>
      <c r="L38" s="8">
        <f>SUM(L18:L37)</f>
        <v>0</v>
      </c>
      <c r="M38" s="8">
        <f>SUM(M18:M37)</f>
        <v>0</v>
      </c>
    </row>
  </sheetData>
  <mergeCells count="6">
    <mergeCell ref="B7:H7"/>
    <mergeCell ref="B2:H2"/>
    <mergeCell ref="B3:H3"/>
    <mergeCell ref="B4:H4"/>
    <mergeCell ref="B5:H5"/>
    <mergeCell ref="B6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سيارات</vt:lpstr>
      <vt:lpstr>اثاث ومفروشات</vt:lpstr>
      <vt:lpstr>معدات</vt:lpstr>
      <vt:lpstr>أجهزة مكتبية وطابعات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alsharif</dc:creator>
  <cp:lastModifiedBy>ahmed alsharif</cp:lastModifiedBy>
  <dcterms:created xsi:type="dcterms:W3CDTF">2025-02-26T09:29:08Z</dcterms:created>
  <dcterms:modified xsi:type="dcterms:W3CDTF">2025-03-12T20:33:44Z</dcterms:modified>
</cp:coreProperties>
</file>