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hmed\Downloads\"/>
    </mc:Choice>
  </mc:AlternateContent>
  <xr:revisionPtr revIDLastSave="0" documentId="13_ncr:1_{E34E111A-2FFF-453B-8FBA-63E8CD6BE64E}" xr6:coauthVersionLast="47" xr6:coauthVersionMax="47" xr10:uidLastSave="{00000000-0000-0000-0000-000000000000}"/>
  <bookViews>
    <workbookView xWindow="-98" yWindow="-98" windowWidth="21795" windowHeight="13875" xr2:uid="{F2C39626-D1D6-4770-80C9-A4B0C4535D3B}"/>
  </bookViews>
  <sheets>
    <sheet name="نهاية الخدمة" sheetId="3" r:id="rId1"/>
  </sheets>
  <definedNames>
    <definedName name="_xlnm._FilterDatabase" localSheetId="0" hidden="1">'نهاية الخدمة'!$B$6:$J$55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" l="1"/>
  <c r="G54" i="3"/>
  <c r="G53" i="3"/>
  <c r="H53" i="3" s="1"/>
  <c r="G52" i="3"/>
  <c r="G51" i="3"/>
  <c r="G50" i="3"/>
  <c r="H50" i="3" s="1"/>
  <c r="G49" i="3"/>
  <c r="G48" i="3"/>
  <c r="G47" i="3"/>
  <c r="H47" i="3" s="1"/>
  <c r="G46" i="3"/>
  <c r="H46" i="3" s="1"/>
  <c r="G45" i="3"/>
  <c r="G44" i="3"/>
  <c r="G43" i="3"/>
  <c r="H43" i="3" s="1"/>
  <c r="G42" i="3"/>
  <c r="H42" i="3" s="1"/>
  <c r="G41" i="3"/>
  <c r="G40" i="3"/>
  <c r="H40" i="3" s="1"/>
  <c r="G39" i="3"/>
  <c r="I39" i="3" s="1"/>
  <c r="G38" i="3"/>
  <c r="I38" i="3" s="1"/>
  <c r="G37" i="3"/>
  <c r="I37" i="3" s="1"/>
  <c r="G36" i="3"/>
  <c r="I36" i="3" s="1"/>
  <c r="G35" i="3"/>
  <c r="I35" i="3" s="1"/>
  <c r="G34" i="3"/>
  <c r="H34" i="3" s="1"/>
  <c r="G33" i="3"/>
  <c r="I33" i="3" s="1"/>
  <c r="G32" i="3"/>
  <c r="I32" i="3" s="1"/>
  <c r="G31" i="3"/>
  <c r="I31" i="3" s="1"/>
  <c r="G30" i="3"/>
  <c r="H30" i="3" s="1"/>
  <c r="G29" i="3"/>
  <c r="I29" i="3" s="1"/>
  <c r="G28" i="3"/>
  <c r="H28" i="3" s="1"/>
  <c r="G27" i="3"/>
  <c r="I27" i="3" s="1"/>
  <c r="G26" i="3"/>
  <c r="H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H19" i="3" s="1"/>
  <c r="G18" i="3"/>
  <c r="I18" i="3" s="1"/>
  <c r="G17" i="3"/>
  <c r="H17" i="3" s="1"/>
  <c r="G16" i="3"/>
  <c r="I16" i="3" s="1"/>
  <c r="G15" i="3"/>
  <c r="H15" i="3" s="1"/>
  <c r="G14" i="3"/>
  <c r="I14" i="3" s="1"/>
  <c r="G13" i="3"/>
  <c r="I13" i="3" s="1"/>
  <c r="G12" i="3"/>
  <c r="H12" i="3" s="1"/>
  <c r="G11" i="3"/>
  <c r="I11" i="3" s="1"/>
  <c r="G10" i="3"/>
  <c r="I10" i="3" s="1"/>
  <c r="G9" i="3"/>
  <c r="G8" i="3"/>
  <c r="I8" i="3" s="1"/>
  <c r="G7" i="3"/>
  <c r="H7" i="3" s="1"/>
  <c r="H35" i="3" l="1"/>
  <c r="J35" i="3" s="1"/>
  <c r="I30" i="3"/>
  <c r="I15" i="3"/>
  <c r="J15" i="3" s="1"/>
  <c r="I26" i="3"/>
  <c r="J26" i="3" s="1"/>
  <c r="I7" i="3"/>
  <c r="I12" i="3"/>
  <c r="J12" i="3" s="1"/>
  <c r="H23" i="3"/>
  <c r="J23" i="3" s="1"/>
  <c r="H38" i="3"/>
  <c r="J38" i="3" s="1"/>
  <c r="I19" i="3"/>
  <c r="J19" i="3" s="1"/>
  <c r="J7" i="3"/>
  <c r="J30" i="3"/>
  <c r="I42" i="3"/>
  <c r="J42" i="3" s="1"/>
  <c r="I53" i="3"/>
  <c r="J53" i="3"/>
  <c r="I50" i="3"/>
  <c r="J50" i="3" s="1"/>
  <c r="I47" i="3"/>
  <c r="J47" i="3" s="1"/>
  <c r="H51" i="3"/>
  <c r="I51" i="3" s="1"/>
  <c r="H10" i="3"/>
  <c r="J10" i="3" s="1"/>
  <c r="I17" i="3"/>
  <c r="J17" i="3" s="1"/>
  <c r="I28" i="3"/>
  <c r="J28" i="3" s="1"/>
  <c r="H33" i="3"/>
  <c r="J33" i="3" s="1"/>
  <c r="I40" i="3"/>
  <c r="J40" i="3" s="1"/>
  <c r="H45" i="3"/>
  <c r="I45" i="3" s="1"/>
  <c r="H8" i="3"/>
  <c r="J8" i="3" s="1"/>
  <c r="H20" i="3"/>
  <c r="J20" i="3" s="1"/>
  <c r="H31" i="3"/>
  <c r="J31" i="3" s="1"/>
  <c r="H54" i="3"/>
  <c r="I54" i="3" s="1"/>
  <c r="H13" i="3"/>
  <c r="J13" i="3" s="1"/>
  <c r="H24" i="3"/>
  <c r="J24" i="3" s="1"/>
  <c r="H36" i="3"/>
  <c r="J36" i="3" s="1"/>
  <c r="I43" i="3"/>
  <c r="J43" i="3" s="1"/>
  <c r="H48" i="3"/>
  <c r="H18" i="3"/>
  <c r="J18" i="3" s="1"/>
  <c r="H29" i="3"/>
  <c r="J29" i="3" s="1"/>
  <c r="H41" i="3"/>
  <c r="H52" i="3"/>
  <c r="H22" i="3"/>
  <c r="J22" i="3" s="1"/>
  <c r="H27" i="3"/>
  <c r="J27" i="3" s="1"/>
  <c r="I34" i="3"/>
  <c r="J34" i="3" s="1"/>
  <c r="H39" i="3"/>
  <c r="J39" i="3" s="1"/>
  <c r="I46" i="3"/>
  <c r="J46" i="3" s="1"/>
  <c r="H55" i="3"/>
  <c r="I55" i="3" s="1"/>
  <c r="H11" i="3"/>
  <c r="J11" i="3" s="1"/>
  <c r="H16" i="3"/>
  <c r="J16" i="3" s="1"/>
  <c r="H9" i="3"/>
  <c r="H21" i="3"/>
  <c r="J21" i="3" s="1"/>
  <c r="H32" i="3"/>
  <c r="J32" i="3" s="1"/>
  <c r="H44" i="3"/>
  <c r="H14" i="3"/>
  <c r="J14" i="3" s="1"/>
  <c r="H25" i="3"/>
  <c r="J25" i="3" s="1"/>
  <c r="H37" i="3"/>
  <c r="J37" i="3" s="1"/>
  <c r="H49" i="3"/>
  <c r="I49" i="3" s="1"/>
  <c r="I9" i="3" l="1"/>
  <c r="J9" i="3" s="1"/>
  <c r="J45" i="3"/>
  <c r="I44" i="3"/>
  <c r="J44" i="3" s="1"/>
  <c r="I48" i="3"/>
  <c r="J48" i="3" s="1"/>
  <c r="J55" i="3"/>
  <c r="J49" i="3"/>
  <c r="I41" i="3"/>
  <c r="J41" i="3" s="1"/>
  <c r="J51" i="3"/>
  <c r="J54" i="3"/>
  <c r="I52" i="3"/>
  <c r="J52" i="3" s="1"/>
  <c r="J56" i="3" l="1"/>
</calcChain>
</file>

<file path=xl/sharedStrings.xml><?xml version="1.0" encoding="utf-8"?>
<sst xmlns="http://schemas.openxmlformats.org/spreadsheetml/2006/main" count="107" uniqueCount="107">
  <si>
    <t>Naif Omer Althaqafi</t>
  </si>
  <si>
    <t>نايف عمر الثقفي</t>
  </si>
  <si>
    <t>Rakan Saad Alghamdi</t>
  </si>
  <si>
    <t>راكان سعد الغامدي</t>
  </si>
  <si>
    <t>Abdulrahman Mansour Alabed</t>
  </si>
  <si>
    <t>عبدالرحمن منصور العابد</t>
  </si>
  <si>
    <t>Saed abdulaziz Alzahrani</t>
  </si>
  <si>
    <t>سعيد عبدالعزيز الزهراني</t>
  </si>
  <si>
    <t>Halal Mohammed Almotari</t>
  </si>
  <si>
    <t>هلال محمد المطيري</t>
  </si>
  <si>
    <t>Turke Meshari Aldosari</t>
  </si>
  <si>
    <t>تركي مشاري الدوسري</t>
  </si>
  <si>
    <t xml:space="preserve">  Farhan MAHDI</t>
  </si>
  <si>
    <t>فرحان مهدي</t>
  </si>
  <si>
    <t>Taher Kareem hejazi</t>
  </si>
  <si>
    <t>طاهر كريم حجازي</t>
  </si>
  <si>
    <t>zain nehal</t>
  </si>
  <si>
    <t>زين نيهال</t>
  </si>
  <si>
    <t>Riyad Jalal albaketi</t>
  </si>
  <si>
    <t>رياض جلال البخيتي</t>
  </si>
  <si>
    <t>Mahmoud Belal alkatteb</t>
  </si>
  <si>
    <t>محمود بلال الخطيب</t>
  </si>
  <si>
    <t>Onir Ivan</t>
  </si>
  <si>
    <t>اونير ايفان</t>
  </si>
  <si>
    <t>mizhir arham</t>
  </si>
  <si>
    <t>مزهير ارحام</t>
  </si>
  <si>
    <t>Attaf aysar</t>
  </si>
  <si>
    <t>عاطف ايسر</t>
  </si>
  <si>
    <t xml:space="preserve">  Shihab ahmed</t>
  </si>
  <si>
    <t>شهاب احمد</t>
  </si>
  <si>
    <t xml:space="preserve"> Amin veera</t>
  </si>
  <si>
    <t>امين فييرا</t>
  </si>
  <si>
    <t>Sohil Mahavir</t>
  </si>
  <si>
    <t>سهيل ماهفير</t>
  </si>
  <si>
    <t>fayz Omer Almysari</t>
  </si>
  <si>
    <t>فايز عمر الميسري</t>
  </si>
  <si>
    <t>bashir zimran</t>
  </si>
  <si>
    <t>بشير زيمران</t>
  </si>
  <si>
    <t>hazeem khaan</t>
  </si>
  <si>
    <t>حازم خان</t>
  </si>
  <si>
    <t xml:space="preserve">  maruf Ryan</t>
  </si>
  <si>
    <t>معروف ريان</t>
  </si>
  <si>
    <t xml:space="preserve">  Riad Rakib</t>
  </si>
  <si>
    <t>رياض رقيب</t>
  </si>
  <si>
    <t xml:space="preserve">  Gabriel Isaac</t>
  </si>
  <si>
    <t>جبريل إسحاق</t>
  </si>
  <si>
    <t xml:space="preserve">  Amado Felipe</t>
  </si>
  <si>
    <t>امادو فليب</t>
  </si>
  <si>
    <t>Ehsaan mahir</t>
  </si>
  <si>
    <t>احسان ماهر</t>
  </si>
  <si>
    <t>Ashraf Hassan Mohammed</t>
  </si>
  <si>
    <t>اشرف حسن محمد</t>
  </si>
  <si>
    <t>Fahmi Azam Alqadi</t>
  </si>
  <si>
    <t>فهمي عزام القاضي</t>
  </si>
  <si>
    <t>Alaa Akram Alnajar</t>
  </si>
  <si>
    <t>علاء اكرم النجار</t>
  </si>
  <si>
    <t>Soud Ali Alyami</t>
  </si>
  <si>
    <t>سعود علي اليامي</t>
  </si>
  <si>
    <t xml:space="preserve">  Aaron Alan</t>
  </si>
  <si>
    <t>ارنو الن</t>
  </si>
  <si>
    <t>Samer Adnan Alabid</t>
  </si>
  <si>
    <t>سامر عدنان الأبيض</t>
  </si>
  <si>
    <t>Nasser Mohammad Alqahtani</t>
  </si>
  <si>
    <t>ناصر محمد القحطاني</t>
  </si>
  <si>
    <t>Mohammed Iqbal Ali</t>
  </si>
  <si>
    <t>محمد اقبال علي</t>
  </si>
  <si>
    <t>Waleed Fawaz Alomari</t>
  </si>
  <si>
    <t>وليد فواز العمري</t>
  </si>
  <si>
    <t>Rasmi Fisal Alshamri</t>
  </si>
  <si>
    <t xml:space="preserve"> رسمي فيصل الشمري</t>
  </si>
  <si>
    <t>Abdulaziz Fahed Alenezi</t>
  </si>
  <si>
    <t>عبدالعزيز فهد العنزي</t>
  </si>
  <si>
    <t>Abdullah Anwar Alkatheri</t>
  </si>
  <si>
    <t>عبدالله أنور الكثيري</t>
  </si>
  <si>
    <t>Mohammed Saeed Bahamed</t>
  </si>
  <si>
    <t>محمد سعيد باحميد</t>
  </si>
  <si>
    <t>Fares Salman Alajmi</t>
  </si>
  <si>
    <t>فارس سلمان العجمي</t>
  </si>
  <si>
    <t>shadi Ismaeal Aljondi</t>
  </si>
  <si>
    <t>شادي إسماعيل الجندي</t>
  </si>
  <si>
    <t>Hatan Yasser Alshehabi</t>
  </si>
  <si>
    <t>هتان ياسر الشهابي</t>
  </si>
  <si>
    <t>Irshad ali Komar</t>
  </si>
  <si>
    <t>ارشاد علي كومار</t>
  </si>
  <si>
    <t>thamer Jamal Alshenawi</t>
  </si>
  <si>
    <t>تامر جمال الشناوي</t>
  </si>
  <si>
    <t>Mohammed Shokri Almasri</t>
  </si>
  <si>
    <t>محمد  شكري المصري</t>
  </si>
  <si>
    <t>Bader Naser Alharthi</t>
  </si>
  <si>
    <t>بدر ناصر الحارثي</t>
  </si>
  <si>
    <t>Saleh Salem Bahmam</t>
  </si>
  <si>
    <t>صالح سالم  باهمام</t>
  </si>
  <si>
    <t>Moath Khaled Alyafei</t>
  </si>
  <si>
    <t>معاذ خالد اليافعي</t>
  </si>
  <si>
    <t>Yousef Assem Allaham</t>
  </si>
  <si>
    <t>يوسف عاصم اللحام</t>
  </si>
  <si>
    <t>Adel Obed Bawazer</t>
  </si>
  <si>
    <t>عادل عبيد باوزير</t>
  </si>
  <si>
    <t>رقم الموظف</t>
  </si>
  <si>
    <t>اسم الموظف</t>
  </si>
  <si>
    <t>تاريخ التعيين</t>
  </si>
  <si>
    <t>الراتب الإجمالي</t>
  </si>
  <si>
    <t>Total No of days</t>
  </si>
  <si>
    <t>Days&lt;=5</t>
  </si>
  <si>
    <t>Days&gt;5</t>
  </si>
  <si>
    <t>Total EOSB</t>
  </si>
  <si>
    <t>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</si>
</sst>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0"/>
      <color rgb="FFFF0000"/>
      <name val="Aptos Display"/>
      <family val="2"/>
      <scheme val="major"/>
    </font>
    <font>
      <b/>
      <sz val="10"/>
      <color indexed="8"/>
      <name val="Aptos Display"/>
      <family val="2"/>
      <scheme val="major"/>
    </font>
    <font>
      <b/>
      <i/>
      <sz val="10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quotePrefix="1" applyFont="1"/>
    <xf numFmtId="0" fontId="4" fillId="0" borderId="0" xfId="0" applyFont="1"/>
    <xf numFmtId="43" fontId="4" fillId="0" borderId="0" xfId="1" applyFont="1"/>
    <xf numFmtId="0" fontId="6" fillId="3" borderId="2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/>
    <xf numFmtId="165" fontId="6" fillId="0" borderId="1" xfId="1" applyNumberFormat="1" applyFont="1" applyFill="1" applyBorder="1" applyAlignment="1">
      <alignment horizontal="center" vertical="center"/>
    </xf>
    <xf numFmtId="43" fontId="4" fillId="0" borderId="1" xfId="1" applyFont="1" applyBorder="1"/>
    <xf numFmtId="0" fontId="4" fillId="0" borderId="1" xfId="0" applyFont="1" applyBorder="1"/>
    <xf numFmtId="165" fontId="4" fillId="0" borderId="1" xfId="1" applyNumberFormat="1" applyFont="1" applyBorder="1"/>
    <xf numFmtId="165" fontId="4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6" fontId="0" fillId="0" borderId="1" xfId="0" applyNumberFormat="1" applyFill="1" applyBorder="1"/>
    <xf numFmtId="0" fontId="4" fillId="0" borderId="0" xfId="0" applyFont="1" applyFill="1"/>
    <xf numFmtId="43" fontId="4" fillId="0" borderId="1" xfId="1" applyFont="1" applyFill="1" applyBorder="1"/>
    <xf numFmtId="0" fontId="4" fillId="0" borderId="1" xfId="0" applyFont="1" applyFill="1" applyBorder="1"/>
    <xf numFmtId="165" fontId="4" fillId="0" borderId="1" xfId="1" applyNumberFormat="1" applyFont="1" applyFill="1" applyBorder="1"/>
  </cellXfs>
  <cellStyles count="3">
    <cellStyle name="Comma" xfId="1" builtinId="3"/>
    <cellStyle name="Comma 2" xfId="2" xr:uid="{F8B72AAC-5F5A-4128-8AFD-6D8BC80D5E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8B3E-6B69-477B-B52D-EFFD4894C0AF}">
  <dimension ref="A2:J60"/>
  <sheetViews>
    <sheetView tabSelected="1" topLeftCell="A29" zoomScale="89" workbookViewId="0">
      <selection activeCell="C59" sqref="C59"/>
    </sheetView>
  </sheetViews>
  <sheetFormatPr defaultColWidth="8.86328125" defaultRowHeight="13.15" x14ac:dyDescent="0.4"/>
  <cols>
    <col min="1" max="1" width="11.86328125" style="2" bestFit="1" customWidth="1"/>
    <col min="2" max="2" width="27" style="2" bestFit="1" customWidth="1"/>
    <col min="3" max="3" width="27" style="2" customWidth="1"/>
    <col min="4" max="4" width="27" style="2" bestFit="1" customWidth="1"/>
    <col min="5" max="5" width="12" style="2" bestFit="1" customWidth="1"/>
    <col min="6" max="6" width="3.19921875" style="2" customWidth="1"/>
    <col min="7" max="7" width="18.19921875" style="3" customWidth="1"/>
    <col min="8" max="8" width="13.19921875" style="2" bestFit="1" customWidth="1"/>
    <col min="9" max="9" width="8.46484375" style="2" customWidth="1"/>
    <col min="10" max="10" width="14.19921875" style="2" bestFit="1" customWidth="1"/>
    <col min="11" max="16384" width="8.86328125" style="2"/>
  </cols>
  <sheetData>
    <row r="2" spans="1:10" x14ac:dyDescent="0.4">
      <c r="A2" s="1" t="s">
        <v>106</v>
      </c>
    </row>
    <row r="5" spans="1:10" x14ac:dyDescent="0.4">
      <c r="G5" s="14"/>
      <c r="H5" s="14"/>
      <c r="I5" s="14"/>
      <c r="J5" s="14"/>
    </row>
    <row r="6" spans="1:10" ht="27.75" customHeight="1" x14ac:dyDescent="0.4">
      <c r="A6" s="4" t="s">
        <v>98</v>
      </c>
      <c r="B6" s="4" t="s">
        <v>99</v>
      </c>
      <c r="C6" s="4"/>
      <c r="D6" s="4" t="s">
        <v>100</v>
      </c>
      <c r="E6" s="4" t="s">
        <v>101</v>
      </c>
      <c r="G6" s="5" t="s">
        <v>102</v>
      </c>
      <c r="H6" s="6" t="s">
        <v>103</v>
      </c>
      <c r="I6" s="6" t="s">
        <v>104</v>
      </c>
      <c r="J6" s="6" t="s">
        <v>105</v>
      </c>
    </row>
    <row r="7" spans="1:10" ht="14.25" x14ac:dyDescent="0.45">
      <c r="A7" s="7">
        <v>991003</v>
      </c>
      <c r="B7" s="7" t="s">
        <v>64</v>
      </c>
      <c r="C7" s="7" t="s">
        <v>65</v>
      </c>
      <c r="D7" s="8">
        <v>44850</v>
      </c>
      <c r="E7" s="9">
        <v>13500</v>
      </c>
      <c r="G7" s="10">
        <f t="shared" ref="G7:G55" si="0">$A$2-D7</f>
        <v>807</v>
      </c>
      <c r="H7" s="11">
        <f t="shared" ref="H7:H55" si="1">IF(G7&gt;1825,1825,G7)</f>
        <v>807</v>
      </c>
      <c r="I7" s="11">
        <f t="shared" ref="I7:I55" si="2">IF(G7&gt;1825,G7-H7,0)</f>
        <v>0</v>
      </c>
      <c r="J7" s="12">
        <f>((H7*E7/365)/2)+(I7*E7/365)</f>
        <v>14923.972602739726</v>
      </c>
    </row>
    <row r="8" spans="1:10" s="17" customFormat="1" ht="14.25" x14ac:dyDescent="0.45">
      <c r="A8" s="15">
        <v>980902</v>
      </c>
      <c r="B8" s="15" t="s">
        <v>4</v>
      </c>
      <c r="C8" s="15" t="s">
        <v>5</v>
      </c>
      <c r="D8" s="16">
        <v>45627</v>
      </c>
      <c r="E8" s="9">
        <v>5400</v>
      </c>
      <c r="G8" s="18">
        <f t="shared" si="0"/>
        <v>30</v>
      </c>
      <c r="H8" s="19">
        <f t="shared" si="1"/>
        <v>30</v>
      </c>
      <c r="I8" s="19">
        <f t="shared" si="2"/>
        <v>0</v>
      </c>
      <c r="J8" s="20">
        <f t="shared" ref="J8:J55" si="3">((H8*E8/365)/2)+(I8*E8/365)</f>
        <v>221.91780821917808</v>
      </c>
    </row>
    <row r="9" spans="1:10" s="17" customFormat="1" ht="14.25" x14ac:dyDescent="0.45">
      <c r="A9" s="15">
        <v>951101</v>
      </c>
      <c r="B9" s="15" t="s">
        <v>10</v>
      </c>
      <c r="C9" s="15" t="s">
        <v>11</v>
      </c>
      <c r="D9" s="16">
        <v>43769</v>
      </c>
      <c r="E9" s="9">
        <v>5400</v>
      </c>
      <c r="G9" s="18">
        <f t="shared" si="0"/>
        <v>1888</v>
      </c>
      <c r="H9" s="19">
        <f t="shared" si="1"/>
        <v>1825</v>
      </c>
      <c r="I9" s="19">
        <f t="shared" si="2"/>
        <v>63</v>
      </c>
      <c r="J9" s="20">
        <f t="shared" si="3"/>
        <v>14432.054794520547</v>
      </c>
    </row>
    <row r="10" spans="1:10" s="17" customFormat="1" ht="14.25" x14ac:dyDescent="0.45">
      <c r="A10" s="15">
        <v>940301</v>
      </c>
      <c r="B10" s="15" t="s">
        <v>72</v>
      </c>
      <c r="C10" s="15" t="s">
        <v>73</v>
      </c>
      <c r="D10" s="16">
        <v>44986</v>
      </c>
      <c r="E10" s="9">
        <v>45900</v>
      </c>
      <c r="G10" s="18">
        <f t="shared" si="0"/>
        <v>671</v>
      </c>
      <c r="H10" s="19">
        <f t="shared" si="1"/>
        <v>671</v>
      </c>
      <c r="I10" s="19">
        <f t="shared" si="2"/>
        <v>0</v>
      </c>
      <c r="J10" s="20">
        <f t="shared" si="3"/>
        <v>42190.273972602743</v>
      </c>
    </row>
    <row r="11" spans="1:10" s="17" customFormat="1" ht="14.25" x14ac:dyDescent="0.45">
      <c r="A11" s="15">
        <v>931103</v>
      </c>
      <c r="B11" s="15" t="s">
        <v>70</v>
      </c>
      <c r="C11" s="15" t="s">
        <v>71</v>
      </c>
      <c r="D11" s="16">
        <v>44880</v>
      </c>
      <c r="E11" s="9">
        <v>28350</v>
      </c>
      <c r="G11" s="18">
        <f t="shared" si="0"/>
        <v>777</v>
      </c>
      <c r="H11" s="19">
        <f t="shared" si="1"/>
        <v>777</v>
      </c>
      <c r="I11" s="19">
        <f t="shared" si="2"/>
        <v>0</v>
      </c>
      <c r="J11" s="20">
        <f t="shared" si="3"/>
        <v>30175.273972602739</v>
      </c>
    </row>
    <row r="12" spans="1:10" s="17" customFormat="1" ht="14.25" x14ac:dyDescent="0.45">
      <c r="A12" s="15">
        <v>910801</v>
      </c>
      <c r="B12" s="15" t="s">
        <v>60</v>
      </c>
      <c r="C12" s="15" t="s">
        <v>61</v>
      </c>
      <c r="D12" s="16">
        <v>45144</v>
      </c>
      <c r="E12" s="9">
        <v>33750</v>
      </c>
      <c r="G12" s="18">
        <f t="shared" si="0"/>
        <v>513</v>
      </c>
      <c r="H12" s="19">
        <f t="shared" si="1"/>
        <v>513</v>
      </c>
      <c r="I12" s="19">
        <f t="shared" si="2"/>
        <v>0</v>
      </c>
      <c r="J12" s="20">
        <f t="shared" si="3"/>
        <v>23717.465753424658</v>
      </c>
    </row>
    <row r="13" spans="1:10" s="17" customFormat="1" ht="14.25" x14ac:dyDescent="0.45">
      <c r="A13" s="15">
        <v>191005</v>
      </c>
      <c r="B13" s="15" t="s">
        <v>26</v>
      </c>
      <c r="C13" s="15" t="s">
        <v>27</v>
      </c>
      <c r="D13" s="16">
        <v>45228</v>
      </c>
      <c r="E13" s="9">
        <v>2950</v>
      </c>
      <c r="G13" s="18">
        <f t="shared" si="0"/>
        <v>429</v>
      </c>
      <c r="H13" s="19">
        <f t="shared" si="1"/>
        <v>429</v>
      </c>
      <c r="I13" s="19">
        <f t="shared" si="2"/>
        <v>0</v>
      </c>
      <c r="J13" s="20">
        <f t="shared" si="3"/>
        <v>1733.6301369863013</v>
      </c>
    </row>
    <row r="14" spans="1:10" s="17" customFormat="1" ht="14.25" x14ac:dyDescent="0.45">
      <c r="A14" s="15">
        <v>190801</v>
      </c>
      <c r="B14" s="15" t="s">
        <v>40</v>
      </c>
      <c r="C14" s="15" t="s">
        <v>41</v>
      </c>
      <c r="D14" s="16">
        <v>44413</v>
      </c>
      <c r="E14" s="9">
        <v>2430</v>
      </c>
      <c r="G14" s="18">
        <f t="shared" si="0"/>
        <v>1244</v>
      </c>
      <c r="H14" s="19">
        <f t="shared" si="1"/>
        <v>1244</v>
      </c>
      <c r="I14" s="19">
        <f t="shared" si="2"/>
        <v>0</v>
      </c>
      <c r="J14" s="20">
        <f t="shared" si="3"/>
        <v>4140.9863013698632</v>
      </c>
    </row>
    <row r="15" spans="1:10" s="17" customFormat="1" ht="14.25" x14ac:dyDescent="0.45">
      <c r="A15" s="15">
        <v>190602</v>
      </c>
      <c r="B15" s="15" t="s">
        <v>42</v>
      </c>
      <c r="C15" s="15" t="s">
        <v>43</v>
      </c>
      <c r="D15" s="16">
        <v>45095</v>
      </c>
      <c r="E15" s="9">
        <v>2430</v>
      </c>
      <c r="G15" s="18">
        <f t="shared" si="0"/>
        <v>562</v>
      </c>
      <c r="H15" s="19">
        <f t="shared" si="1"/>
        <v>562</v>
      </c>
      <c r="I15" s="19">
        <f t="shared" si="2"/>
        <v>0</v>
      </c>
      <c r="J15" s="20">
        <f t="shared" si="3"/>
        <v>1870.7671232876712</v>
      </c>
    </row>
    <row r="16" spans="1:10" s="17" customFormat="1" ht="14.25" x14ac:dyDescent="0.45">
      <c r="A16" s="15">
        <v>190502</v>
      </c>
      <c r="B16" s="15" t="s">
        <v>92</v>
      </c>
      <c r="C16" s="15" t="s">
        <v>93</v>
      </c>
      <c r="D16" s="16">
        <v>45064</v>
      </c>
      <c r="E16" s="9">
        <v>2700</v>
      </c>
      <c r="G16" s="18">
        <f t="shared" si="0"/>
        <v>593</v>
      </c>
      <c r="H16" s="19">
        <f t="shared" si="1"/>
        <v>593</v>
      </c>
      <c r="I16" s="19">
        <f t="shared" si="2"/>
        <v>0</v>
      </c>
      <c r="J16" s="20">
        <f t="shared" si="3"/>
        <v>2193.2876712328766</v>
      </c>
    </row>
    <row r="17" spans="1:10" s="17" customFormat="1" ht="14.25" x14ac:dyDescent="0.45">
      <c r="A17" s="15">
        <v>190501</v>
      </c>
      <c r="B17" s="15" t="s">
        <v>90</v>
      </c>
      <c r="C17" s="15" t="s">
        <v>91</v>
      </c>
      <c r="D17" s="16">
        <v>45053</v>
      </c>
      <c r="E17" s="9">
        <v>3375</v>
      </c>
      <c r="G17" s="18">
        <f t="shared" si="0"/>
        <v>604</v>
      </c>
      <c r="H17" s="19">
        <f t="shared" si="1"/>
        <v>604</v>
      </c>
      <c r="I17" s="19">
        <f t="shared" si="2"/>
        <v>0</v>
      </c>
      <c r="J17" s="20">
        <f t="shared" si="3"/>
        <v>2792.4657534246576</v>
      </c>
    </row>
    <row r="18" spans="1:10" s="17" customFormat="1" ht="14.25" x14ac:dyDescent="0.45">
      <c r="A18" s="15">
        <v>190402</v>
      </c>
      <c r="B18" s="15" t="s">
        <v>8</v>
      </c>
      <c r="C18" s="15" t="s">
        <v>9</v>
      </c>
      <c r="D18" s="16">
        <v>45039</v>
      </c>
      <c r="E18" s="9">
        <v>5400</v>
      </c>
      <c r="G18" s="18">
        <f t="shared" si="0"/>
        <v>618</v>
      </c>
      <c r="H18" s="19">
        <f t="shared" si="1"/>
        <v>618</v>
      </c>
      <c r="I18" s="19">
        <f t="shared" si="2"/>
        <v>0</v>
      </c>
      <c r="J18" s="20">
        <f t="shared" si="3"/>
        <v>4571.5068493150684</v>
      </c>
    </row>
    <row r="19" spans="1:10" s="17" customFormat="1" ht="14.25" x14ac:dyDescent="0.45">
      <c r="A19" s="15">
        <v>190304</v>
      </c>
      <c r="B19" s="15" t="s">
        <v>62</v>
      </c>
      <c r="C19" s="15" t="s">
        <v>63</v>
      </c>
      <c r="D19" s="16">
        <v>45636</v>
      </c>
      <c r="E19" s="9">
        <v>24300</v>
      </c>
      <c r="G19" s="18">
        <f t="shared" si="0"/>
        <v>21</v>
      </c>
      <c r="H19" s="19">
        <f t="shared" si="1"/>
        <v>21</v>
      </c>
      <c r="I19" s="19">
        <f t="shared" si="2"/>
        <v>0</v>
      </c>
      <c r="J19" s="20">
        <f t="shared" si="3"/>
        <v>699.04109589041093</v>
      </c>
    </row>
    <row r="20" spans="1:10" s="17" customFormat="1" ht="14.25" x14ac:dyDescent="0.45">
      <c r="A20" s="15">
        <v>190303</v>
      </c>
      <c r="B20" s="15" t="s">
        <v>6</v>
      </c>
      <c r="C20" s="15" t="s">
        <v>7</v>
      </c>
      <c r="D20" s="16">
        <v>45015</v>
      </c>
      <c r="E20" s="9">
        <v>5400</v>
      </c>
      <c r="G20" s="18">
        <f t="shared" si="0"/>
        <v>642</v>
      </c>
      <c r="H20" s="19">
        <f t="shared" si="1"/>
        <v>642</v>
      </c>
      <c r="I20" s="19">
        <f t="shared" si="2"/>
        <v>0</v>
      </c>
      <c r="J20" s="20">
        <f t="shared" si="3"/>
        <v>4749.0410958904113</v>
      </c>
    </row>
    <row r="21" spans="1:10" s="17" customFormat="1" ht="14.25" x14ac:dyDescent="0.45">
      <c r="A21" s="15">
        <v>190302</v>
      </c>
      <c r="B21" s="15" t="s">
        <v>2</v>
      </c>
      <c r="C21" s="15" t="s">
        <v>3</v>
      </c>
      <c r="D21" s="16">
        <v>44991</v>
      </c>
      <c r="E21" s="9">
        <v>5400</v>
      </c>
      <c r="G21" s="18">
        <f t="shared" si="0"/>
        <v>666</v>
      </c>
      <c r="H21" s="19">
        <f t="shared" si="1"/>
        <v>666</v>
      </c>
      <c r="I21" s="19">
        <f t="shared" si="2"/>
        <v>0</v>
      </c>
      <c r="J21" s="20">
        <f t="shared" si="3"/>
        <v>4926.5753424657532</v>
      </c>
    </row>
    <row r="22" spans="1:10" ht="14.25" x14ac:dyDescent="0.45">
      <c r="A22" s="7">
        <v>190204</v>
      </c>
      <c r="B22" s="7" t="s">
        <v>84</v>
      </c>
      <c r="C22" s="7" t="s">
        <v>85</v>
      </c>
      <c r="D22" s="8">
        <v>44976</v>
      </c>
      <c r="E22" s="9">
        <v>3375</v>
      </c>
      <c r="G22" s="10">
        <f t="shared" si="0"/>
        <v>681</v>
      </c>
      <c r="H22" s="11">
        <f t="shared" si="1"/>
        <v>681</v>
      </c>
      <c r="I22" s="11">
        <f t="shared" si="2"/>
        <v>0</v>
      </c>
      <c r="J22" s="12">
        <f t="shared" si="3"/>
        <v>3148.4589041095892</v>
      </c>
    </row>
    <row r="23" spans="1:10" ht="14.25" x14ac:dyDescent="0.45">
      <c r="A23" s="7">
        <v>190203</v>
      </c>
      <c r="B23" s="7" t="s">
        <v>86</v>
      </c>
      <c r="C23" s="7" t="s">
        <v>87</v>
      </c>
      <c r="D23" s="8">
        <v>44976</v>
      </c>
      <c r="E23" s="9">
        <v>2700</v>
      </c>
      <c r="G23" s="10">
        <f t="shared" si="0"/>
        <v>681</v>
      </c>
      <c r="H23" s="11">
        <f t="shared" si="1"/>
        <v>681</v>
      </c>
      <c r="I23" s="11">
        <f t="shared" si="2"/>
        <v>0</v>
      </c>
      <c r="J23" s="12">
        <f t="shared" si="3"/>
        <v>2518.7671232876714</v>
      </c>
    </row>
    <row r="24" spans="1:10" ht="14.25" x14ac:dyDescent="0.45">
      <c r="A24" s="7">
        <v>190202</v>
      </c>
      <c r="B24" s="7" t="s">
        <v>82</v>
      </c>
      <c r="C24" s="7" t="s">
        <v>83</v>
      </c>
      <c r="D24" s="8">
        <v>44962</v>
      </c>
      <c r="E24" s="9">
        <v>3874</v>
      </c>
      <c r="G24" s="10">
        <f t="shared" si="0"/>
        <v>695</v>
      </c>
      <c r="H24" s="11">
        <f t="shared" si="1"/>
        <v>695</v>
      </c>
      <c r="I24" s="11">
        <f t="shared" si="2"/>
        <v>0</v>
      </c>
      <c r="J24" s="12">
        <f t="shared" si="3"/>
        <v>3688.2602739726026</v>
      </c>
    </row>
    <row r="25" spans="1:10" ht="14.25" x14ac:dyDescent="0.45">
      <c r="A25" s="7">
        <v>190201</v>
      </c>
      <c r="B25" s="7" t="s">
        <v>94</v>
      </c>
      <c r="C25" s="7" t="s">
        <v>95</v>
      </c>
      <c r="D25" s="8">
        <v>44962</v>
      </c>
      <c r="E25" s="9">
        <v>6075</v>
      </c>
      <c r="G25" s="10">
        <f t="shared" si="0"/>
        <v>695</v>
      </c>
      <c r="H25" s="11">
        <f t="shared" si="1"/>
        <v>695</v>
      </c>
      <c r="I25" s="11">
        <f t="shared" si="2"/>
        <v>0</v>
      </c>
      <c r="J25" s="12">
        <f t="shared" si="3"/>
        <v>5783.732876712329</v>
      </c>
    </row>
    <row r="26" spans="1:10" ht="14.25" x14ac:dyDescent="0.45">
      <c r="A26" s="7">
        <v>190105</v>
      </c>
      <c r="B26" s="7" t="s">
        <v>16</v>
      </c>
      <c r="C26" s="7" t="s">
        <v>17</v>
      </c>
      <c r="D26" s="8">
        <v>44931</v>
      </c>
      <c r="E26" s="9">
        <v>2900</v>
      </c>
      <c r="G26" s="10">
        <f t="shared" si="0"/>
        <v>726</v>
      </c>
      <c r="H26" s="11">
        <f t="shared" si="1"/>
        <v>726</v>
      </c>
      <c r="I26" s="11">
        <f t="shared" si="2"/>
        <v>0</v>
      </c>
      <c r="J26" s="12">
        <f t="shared" si="3"/>
        <v>2884.1095890410961</v>
      </c>
    </row>
    <row r="27" spans="1:10" ht="14.25" x14ac:dyDescent="0.45">
      <c r="A27" s="7">
        <v>181002</v>
      </c>
      <c r="B27" s="7" t="s">
        <v>34</v>
      </c>
      <c r="C27" s="7" t="s">
        <v>35</v>
      </c>
      <c r="D27" s="8">
        <v>44854</v>
      </c>
      <c r="E27" s="9">
        <v>3625</v>
      </c>
      <c r="G27" s="10">
        <f t="shared" si="0"/>
        <v>803</v>
      </c>
      <c r="H27" s="11">
        <f t="shared" si="1"/>
        <v>803</v>
      </c>
      <c r="I27" s="11">
        <f t="shared" si="2"/>
        <v>0</v>
      </c>
      <c r="J27" s="12">
        <f t="shared" si="3"/>
        <v>3987.5</v>
      </c>
    </row>
    <row r="28" spans="1:10" ht="14.25" x14ac:dyDescent="0.45">
      <c r="A28" s="7">
        <v>180902</v>
      </c>
      <c r="B28" s="7" t="s">
        <v>88</v>
      </c>
      <c r="C28" s="7" t="s">
        <v>89</v>
      </c>
      <c r="D28" s="8">
        <v>44833</v>
      </c>
      <c r="E28" s="9">
        <v>6750</v>
      </c>
      <c r="G28" s="10">
        <f t="shared" si="0"/>
        <v>824</v>
      </c>
      <c r="H28" s="11">
        <f t="shared" si="1"/>
        <v>824</v>
      </c>
      <c r="I28" s="11">
        <f t="shared" si="2"/>
        <v>0</v>
      </c>
      <c r="J28" s="12">
        <f t="shared" si="3"/>
        <v>7619.178082191781</v>
      </c>
    </row>
    <row r="29" spans="1:10" ht="14.25" x14ac:dyDescent="0.45">
      <c r="A29" s="7">
        <v>180802</v>
      </c>
      <c r="B29" s="7" t="s">
        <v>28</v>
      </c>
      <c r="C29" s="7" t="s">
        <v>29</v>
      </c>
      <c r="D29" s="8">
        <v>44794</v>
      </c>
      <c r="E29" s="9">
        <v>2950</v>
      </c>
      <c r="G29" s="10">
        <f t="shared" si="0"/>
        <v>863</v>
      </c>
      <c r="H29" s="11">
        <f t="shared" si="1"/>
        <v>863</v>
      </c>
      <c r="I29" s="11">
        <f t="shared" si="2"/>
        <v>0</v>
      </c>
      <c r="J29" s="12">
        <f t="shared" si="3"/>
        <v>3487.4657534246576</v>
      </c>
    </row>
    <row r="30" spans="1:10" ht="14.25" x14ac:dyDescent="0.45">
      <c r="A30" s="7">
        <v>180801</v>
      </c>
      <c r="B30" s="7" t="s">
        <v>32</v>
      </c>
      <c r="C30" s="7" t="s">
        <v>33</v>
      </c>
      <c r="D30" s="8">
        <v>44794</v>
      </c>
      <c r="E30" s="9">
        <v>2950</v>
      </c>
      <c r="G30" s="10">
        <f t="shared" si="0"/>
        <v>863</v>
      </c>
      <c r="H30" s="11">
        <f t="shared" si="1"/>
        <v>863</v>
      </c>
      <c r="I30" s="11">
        <f t="shared" si="2"/>
        <v>0</v>
      </c>
      <c r="J30" s="12">
        <f t="shared" si="3"/>
        <v>3487.4657534246576</v>
      </c>
    </row>
    <row r="31" spans="1:10" ht="14.25" x14ac:dyDescent="0.45">
      <c r="A31" s="7">
        <v>180301</v>
      </c>
      <c r="B31" s="7" t="s">
        <v>30</v>
      </c>
      <c r="C31" s="7" t="s">
        <v>31</v>
      </c>
      <c r="D31" s="8">
        <v>44623</v>
      </c>
      <c r="E31" s="9">
        <v>2950</v>
      </c>
      <c r="G31" s="10">
        <f t="shared" si="0"/>
        <v>1034</v>
      </c>
      <c r="H31" s="11">
        <f t="shared" si="1"/>
        <v>1034</v>
      </c>
      <c r="I31" s="11">
        <f t="shared" si="2"/>
        <v>0</v>
      </c>
      <c r="J31" s="12">
        <f t="shared" si="3"/>
        <v>4178.4931506849316</v>
      </c>
    </row>
    <row r="32" spans="1:10" ht="14.25" x14ac:dyDescent="0.45">
      <c r="A32" s="7">
        <v>170803</v>
      </c>
      <c r="B32" s="7" t="s">
        <v>96</v>
      </c>
      <c r="C32" s="7" t="s">
        <v>97</v>
      </c>
      <c r="D32" s="8">
        <v>44424</v>
      </c>
      <c r="E32" s="9">
        <v>5400</v>
      </c>
      <c r="G32" s="10">
        <f t="shared" si="0"/>
        <v>1233</v>
      </c>
      <c r="H32" s="11">
        <f t="shared" si="1"/>
        <v>1233</v>
      </c>
      <c r="I32" s="11">
        <f t="shared" si="2"/>
        <v>0</v>
      </c>
      <c r="J32" s="12">
        <f t="shared" si="3"/>
        <v>9120.82191780822</v>
      </c>
    </row>
    <row r="33" spans="1:10" ht="14.25" x14ac:dyDescent="0.45">
      <c r="A33" s="7">
        <v>170801</v>
      </c>
      <c r="B33" s="7" t="s">
        <v>66</v>
      </c>
      <c r="C33" s="7" t="s">
        <v>67</v>
      </c>
      <c r="D33" s="8">
        <v>44416</v>
      </c>
      <c r="E33" s="9">
        <v>14850</v>
      </c>
      <c r="G33" s="10">
        <f t="shared" si="0"/>
        <v>1241</v>
      </c>
      <c r="H33" s="11">
        <f t="shared" si="1"/>
        <v>1241</v>
      </c>
      <c r="I33" s="11">
        <f t="shared" si="2"/>
        <v>0</v>
      </c>
      <c r="J33" s="12">
        <f t="shared" si="3"/>
        <v>25245</v>
      </c>
    </row>
    <row r="34" spans="1:10" ht="14.25" x14ac:dyDescent="0.45">
      <c r="A34" s="7">
        <v>170601</v>
      </c>
      <c r="B34" s="7" t="s">
        <v>76</v>
      </c>
      <c r="C34" s="7" t="s">
        <v>77</v>
      </c>
      <c r="D34" s="8">
        <v>44359</v>
      </c>
      <c r="E34" s="9">
        <v>7425</v>
      </c>
      <c r="G34" s="10">
        <f t="shared" si="0"/>
        <v>1298</v>
      </c>
      <c r="H34" s="11">
        <f t="shared" si="1"/>
        <v>1298</v>
      </c>
      <c r="I34" s="11">
        <f t="shared" si="2"/>
        <v>0</v>
      </c>
      <c r="J34" s="12">
        <f t="shared" si="3"/>
        <v>13202.260273972603</v>
      </c>
    </row>
    <row r="35" spans="1:10" ht="14.25" x14ac:dyDescent="0.45">
      <c r="A35" s="7">
        <v>170302</v>
      </c>
      <c r="B35" s="7" t="s">
        <v>20</v>
      </c>
      <c r="C35" s="7" t="s">
        <v>21</v>
      </c>
      <c r="D35" s="8">
        <v>44269</v>
      </c>
      <c r="E35" s="9">
        <v>2900</v>
      </c>
      <c r="G35" s="10">
        <f t="shared" si="0"/>
        <v>1388</v>
      </c>
      <c r="H35" s="11">
        <f t="shared" si="1"/>
        <v>1388</v>
      </c>
      <c r="I35" s="11">
        <f t="shared" si="2"/>
        <v>0</v>
      </c>
      <c r="J35" s="12">
        <f t="shared" si="3"/>
        <v>5513.9726027397264</v>
      </c>
    </row>
    <row r="36" spans="1:10" ht="14.25" x14ac:dyDescent="0.45">
      <c r="A36" s="7">
        <v>160601</v>
      </c>
      <c r="B36" s="7" t="s">
        <v>56</v>
      </c>
      <c r="C36" s="7" t="s">
        <v>57</v>
      </c>
      <c r="D36" s="8">
        <v>43996</v>
      </c>
      <c r="E36" s="9">
        <v>12150</v>
      </c>
      <c r="G36" s="10">
        <f t="shared" si="0"/>
        <v>1661</v>
      </c>
      <c r="H36" s="11">
        <f t="shared" si="1"/>
        <v>1661</v>
      </c>
      <c r="I36" s="11">
        <f t="shared" si="2"/>
        <v>0</v>
      </c>
      <c r="J36" s="12">
        <f t="shared" si="3"/>
        <v>27645.410958904111</v>
      </c>
    </row>
    <row r="37" spans="1:10" ht="14.25" x14ac:dyDescent="0.45">
      <c r="A37" s="7">
        <v>160401</v>
      </c>
      <c r="B37" s="7" t="s">
        <v>54</v>
      </c>
      <c r="C37" s="7" t="s">
        <v>55</v>
      </c>
      <c r="D37" s="8">
        <v>43934</v>
      </c>
      <c r="E37" s="9">
        <v>24300</v>
      </c>
      <c r="G37" s="10">
        <f t="shared" si="0"/>
        <v>1723</v>
      </c>
      <c r="H37" s="11">
        <f t="shared" si="1"/>
        <v>1723</v>
      </c>
      <c r="I37" s="11">
        <f t="shared" si="2"/>
        <v>0</v>
      </c>
      <c r="J37" s="12">
        <f t="shared" si="3"/>
        <v>57354.657534246573</v>
      </c>
    </row>
    <row r="38" spans="1:10" ht="14.25" x14ac:dyDescent="0.45">
      <c r="A38" s="7">
        <v>160301</v>
      </c>
      <c r="B38" s="7" t="s">
        <v>12</v>
      </c>
      <c r="C38" s="7" t="s">
        <v>13</v>
      </c>
      <c r="D38" s="8">
        <v>43905</v>
      </c>
      <c r="E38" s="9">
        <v>2900</v>
      </c>
      <c r="G38" s="10">
        <f t="shared" si="0"/>
        <v>1752</v>
      </c>
      <c r="H38" s="11">
        <f t="shared" si="1"/>
        <v>1752</v>
      </c>
      <c r="I38" s="11">
        <f t="shared" si="2"/>
        <v>0</v>
      </c>
      <c r="J38" s="12">
        <f t="shared" si="3"/>
        <v>6960</v>
      </c>
    </row>
    <row r="39" spans="1:10" ht="14.25" x14ac:dyDescent="0.45">
      <c r="A39" s="7">
        <v>160205</v>
      </c>
      <c r="B39" s="7" t="s">
        <v>74</v>
      </c>
      <c r="C39" s="7" t="s">
        <v>75</v>
      </c>
      <c r="D39" s="8">
        <v>43887</v>
      </c>
      <c r="E39" s="9">
        <v>27000</v>
      </c>
      <c r="G39" s="10">
        <f t="shared" si="0"/>
        <v>1770</v>
      </c>
      <c r="H39" s="11">
        <f t="shared" si="1"/>
        <v>1770</v>
      </c>
      <c r="I39" s="11">
        <f t="shared" si="2"/>
        <v>0</v>
      </c>
      <c r="J39" s="12">
        <f t="shared" si="3"/>
        <v>65465.753424657538</v>
      </c>
    </row>
    <row r="40" spans="1:10" ht="14.25" x14ac:dyDescent="0.45">
      <c r="A40" s="7">
        <v>150701</v>
      </c>
      <c r="B40" s="7" t="s">
        <v>22</v>
      </c>
      <c r="C40" s="7" t="s">
        <v>23</v>
      </c>
      <c r="D40" s="8">
        <v>43650</v>
      </c>
      <c r="E40" s="9">
        <v>2900</v>
      </c>
      <c r="G40" s="10">
        <f t="shared" si="0"/>
        <v>2007</v>
      </c>
      <c r="H40" s="11">
        <f t="shared" si="1"/>
        <v>1825</v>
      </c>
      <c r="I40" s="11">
        <f t="shared" si="2"/>
        <v>182</v>
      </c>
      <c r="J40" s="12">
        <f t="shared" si="3"/>
        <v>8696.0273972602736</v>
      </c>
    </row>
    <row r="41" spans="1:10" ht="14.25" x14ac:dyDescent="0.45">
      <c r="A41" s="7">
        <v>140503</v>
      </c>
      <c r="B41" s="7" t="s">
        <v>78</v>
      </c>
      <c r="C41" s="7" t="s">
        <v>79</v>
      </c>
      <c r="D41" s="8">
        <v>43220</v>
      </c>
      <c r="E41" s="9">
        <v>3100</v>
      </c>
      <c r="G41" s="10">
        <f t="shared" si="0"/>
        <v>2437</v>
      </c>
      <c r="H41" s="11">
        <f t="shared" si="1"/>
        <v>1825</v>
      </c>
      <c r="I41" s="11">
        <f t="shared" si="2"/>
        <v>612</v>
      </c>
      <c r="J41" s="12">
        <f t="shared" si="3"/>
        <v>12947.808219178081</v>
      </c>
    </row>
    <row r="42" spans="1:10" ht="14.25" x14ac:dyDescent="0.45">
      <c r="A42" s="7">
        <v>140401</v>
      </c>
      <c r="B42" s="7" t="s">
        <v>14</v>
      </c>
      <c r="C42" s="7" t="s">
        <v>15</v>
      </c>
      <c r="D42" s="8">
        <v>43194</v>
      </c>
      <c r="E42" s="9">
        <v>2900</v>
      </c>
      <c r="G42" s="10">
        <f t="shared" si="0"/>
        <v>2463</v>
      </c>
      <c r="H42" s="11">
        <f t="shared" si="1"/>
        <v>1825</v>
      </c>
      <c r="I42" s="11">
        <f t="shared" si="2"/>
        <v>638</v>
      </c>
      <c r="J42" s="12">
        <f t="shared" si="3"/>
        <v>12319.04109589041</v>
      </c>
    </row>
    <row r="43" spans="1:10" ht="14.25" x14ac:dyDescent="0.45">
      <c r="A43" s="7">
        <v>130306</v>
      </c>
      <c r="B43" s="7" t="s">
        <v>46</v>
      </c>
      <c r="C43" s="7" t="s">
        <v>47</v>
      </c>
      <c r="D43" s="8">
        <v>42816</v>
      </c>
      <c r="E43" s="9">
        <v>4300</v>
      </c>
      <c r="G43" s="10">
        <f t="shared" si="0"/>
        <v>2841</v>
      </c>
      <c r="H43" s="11">
        <f t="shared" si="1"/>
        <v>1825</v>
      </c>
      <c r="I43" s="11">
        <f t="shared" si="2"/>
        <v>1016</v>
      </c>
      <c r="J43" s="12">
        <f t="shared" si="3"/>
        <v>22719.315068493153</v>
      </c>
    </row>
    <row r="44" spans="1:10" ht="14.25" x14ac:dyDescent="0.45">
      <c r="A44" s="7">
        <v>130303</v>
      </c>
      <c r="B44" s="7" t="s">
        <v>36</v>
      </c>
      <c r="C44" s="7" t="s">
        <v>37</v>
      </c>
      <c r="D44" s="8">
        <v>42806</v>
      </c>
      <c r="E44" s="9">
        <v>2430</v>
      </c>
      <c r="G44" s="10">
        <f t="shared" si="0"/>
        <v>2851</v>
      </c>
      <c r="H44" s="11">
        <f t="shared" si="1"/>
        <v>1825</v>
      </c>
      <c r="I44" s="11">
        <f t="shared" si="2"/>
        <v>1026</v>
      </c>
      <c r="J44" s="12">
        <f t="shared" si="3"/>
        <v>12905.630136986301</v>
      </c>
    </row>
    <row r="45" spans="1:10" ht="14.25" x14ac:dyDescent="0.45">
      <c r="A45" s="7">
        <v>130302</v>
      </c>
      <c r="B45" s="7" t="s">
        <v>38</v>
      </c>
      <c r="C45" s="7" t="s">
        <v>39</v>
      </c>
      <c r="D45" s="8">
        <v>42799</v>
      </c>
      <c r="E45" s="9">
        <v>2700</v>
      </c>
      <c r="G45" s="10">
        <f t="shared" si="0"/>
        <v>2858</v>
      </c>
      <c r="H45" s="11">
        <f t="shared" si="1"/>
        <v>1825</v>
      </c>
      <c r="I45" s="11">
        <f t="shared" si="2"/>
        <v>1033</v>
      </c>
      <c r="J45" s="12">
        <f t="shared" si="3"/>
        <v>14391.369863013699</v>
      </c>
    </row>
    <row r="46" spans="1:10" ht="14.25" x14ac:dyDescent="0.45">
      <c r="A46" s="7">
        <v>130301</v>
      </c>
      <c r="B46" s="7" t="s">
        <v>24</v>
      </c>
      <c r="C46" s="7" t="s">
        <v>25</v>
      </c>
      <c r="D46" s="8">
        <v>42796</v>
      </c>
      <c r="E46" s="9">
        <v>2700</v>
      </c>
      <c r="G46" s="10">
        <f t="shared" si="0"/>
        <v>2861</v>
      </c>
      <c r="H46" s="11">
        <f t="shared" si="1"/>
        <v>1825</v>
      </c>
      <c r="I46" s="11">
        <f t="shared" si="2"/>
        <v>1036</v>
      </c>
      <c r="J46" s="12">
        <f t="shared" si="3"/>
        <v>14413.561643835616</v>
      </c>
    </row>
    <row r="47" spans="1:10" ht="14.25" x14ac:dyDescent="0.45">
      <c r="A47" s="7">
        <v>130104</v>
      </c>
      <c r="B47" s="7" t="s">
        <v>0</v>
      </c>
      <c r="C47" s="7" t="s">
        <v>1</v>
      </c>
      <c r="D47" s="8">
        <v>42765</v>
      </c>
      <c r="E47" s="9">
        <v>4725</v>
      </c>
      <c r="G47" s="10">
        <f t="shared" si="0"/>
        <v>2892</v>
      </c>
      <c r="H47" s="11">
        <f t="shared" si="1"/>
        <v>1825</v>
      </c>
      <c r="I47" s="11">
        <f t="shared" si="2"/>
        <v>1067</v>
      </c>
      <c r="J47" s="12">
        <f t="shared" si="3"/>
        <v>25625.034246575342</v>
      </c>
    </row>
    <row r="48" spans="1:10" ht="14.25" x14ac:dyDescent="0.45">
      <c r="A48" s="7">
        <v>121201</v>
      </c>
      <c r="B48" s="7" t="s">
        <v>80</v>
      </c>
      <c r="C48" s="7" t="s">
        <v>81</v>
      </c>
      <c r="D48" s="8">
        <v>42716</v>
      </c>
      <c r="E48" s="9">
        <v>8100</v>
      </c>
      <c r="G48" s="10">
        <f t="shared" si="0"/>
        <v>2941</v>
      </c>
      <c r="H48" s="11">
        <f t="shared" si="1"/>
        <v>1825</v>
      </c>
      <c r="I48" s="11">
        <f t="shared" si="2"/>
        <v>1116</v>
      </c>
      <c r="J48" s="12">
        <f t="shared" si="3"/>
        <v>45016.027397260274</v>
      </c>
    </row>
    <row r="49" spans="1:10" ht="14.25" x14ac:dyDescent="0.45">
      <c r="A49" s="7">
        <v>120904</v>
      </c>
      <c r="B49" s="7" t="s">
        <v>44</v>
      </c>
      <c r="C49" s="7" t="s">
        <v>45</v>
      </c>
      <c r="D49" s="8">
        <v>42614</v>
      </c>
      <c r="E49" s="9">
        <v>4300</v>
      </c>
      <c r="G49" s="10">
        <f t="shared" si="0"/>
        <v>3043</v>
      </c>
      <c r="H49" s="11">
        <f t="shared" si="1"/>
        <v>1825</v>
      </c>
      <c r="I49" s="11">
        <f t="shared" si="2"/>
        <v>1218</v>
      </c>
      <c r="J49" s="12">
        <f t="shared" si="3"/>
        <v>25099.04109589041</v>
      </c>
    </row>
    <row r="50" spans="1:10" ht="14.25" x14ac:dyDescent="0.45">
      <c r="A50" s="7">
        <v>120602</v>
      </c>
      <c r="B50" s="7" t="s">
        <v>52</v>
      </c>
      <c r="C50" s="7" t="s">
        <v>53</v>
      </c>
      <c r="D50" s="8">
        <v>42527</v>
      </c>
      <c r="E50" s="9">
        <v>5400</v>
      </c>
      <c r="G50" s="10">
        <f t="shared" si="0"/>
        <v>3130</v>
      </c>
      <c r="H50" s="11">
        <f t="shared" si="1"/>
        <v>1825</v>
      </c>
      <c r="I50" s="11">
        <f t="shared" si="2"/>
        <v>1305</v>
      </c>
      <c r="J50" s="12">
        <f t="shared" si="3"/>
        <v>32806.849315068495</v>
      </c>
    </row>
    <row r="51" spans="1:10" ht="14.25" x14ac:dyDescent="0.45">
      <c r="A51" s="7">
        <v>120402</v>
      </c>
      <c r="B51" s="7" t="s">
        <v>18</v>
      </c>
      <c r="C51" s="7" t="s">
        <v>19</v>
      </c>
      <c r="D51" s="8">
        <v>42463</v>
      </c>
      <c r="E51" s="9">
        <v>2900</v>
      </c>
      <c r="G51" s="10">
        <f t="shared" si="0"/>
        <v>3194</v>
      </c>
      <c r="H51" s="11">
        <f t="shared" si="1"/>
        <v>1825</v>
      </c>
      <c r="I51" s="11">
        <f t="shared" si="2"/>
        <v>1369</v>
      </c>
      <c r="J51" s="12">
        <f t="shared" si="3"/>
        <v>18126.986301369863</v>
      </c>
    </row>
    <row r="52" spans="1:10" ht="14.25" x14ac:dyDescent="0.45">
      <c r="A52" s="7">
        <v>120101</v>
      </c>
      <c r="B52" s="7" t="s">
        <v>48</v>
      </c>
      <c r="C52" s="7" t="s">
        <v>49</v>
      </c>
      <c r="D52" s="8">
        <v>42372</v>
      </c>
      <c r="E52" s="9">
        <v>3625</v>
      </c>
      <c r="G52" s="10">
        <f t="shared" si="0"/>
        <v>3285</v>
      </c>
      <c r="H52" s="11">
        <f t="shared" si="1"/>
        <v>1825</v>
      </c>
      <c r="I52" s="11">
        <f t="shared" si="2"/>
        <v>1460</v>
      </c>
      <c r="J52" s="12">
        <f t="shared" si="3"/>
        <v>23562.5</v>
      </c>
    </row>
    <row r="53" spans="1:10" ht="14.25" x14ac:dyDescent="0.45">
      <c r="A53" s="7">
        <v>110103</v>
      </c>
      <c r="B53" s="7" t="s">
        <v>58</v>
      </c>
      <c r="C53" s="7" t="s">
        <v>59</v>
      </c>
      <c r="D53" s="8">
        <v>41652</v>
      </c>
      <c r="E53" s="9">
        <v>12150</v>
      </c>
      <c r="G53" s="10">
        <f t="shared" si="0"/>
        <v>4005</v>
      </c>
      <c r="H53" s="11">
        <f t="shared" si="1"/>
        <v>1825</v>
      </c>
      <c r="I53" s="11">
        <f t="shared" si="2"/>
        <v>2180</v>
      </c>
      <c r="J53" s="12">
        <f t="shared" si="3"/>
        <v>102942.12328767123</v>
      </c>
    </row>
    <row r="54" spans="1:10" ht="14.25" x14ac:dyDescent="0.45">
      <c r="A54" s="7">
        <v>100506</v>
      </c>
      <c r="B54" s="7" t="s">
        <v>50</v>
      </c>
      <c r="C54" s="7" t="s">
        <v>51</v>
      </c>
      <c r="D54" s="8">
        <v>41786</v>
      </c>
      <c r="E54" s="9">
        <v>8100</v>
      </c>
      <c r="G54" s="10">
        <f t="shared" si="0"/>
        <v>3871</v>
      </c>
      <c r="H54" s="11">
        <f t="shared" si="1"/>
        <v>1825</v>
      </c>
      <c r="I54" s="11">
        <f t="shared" si="2"/>
        <v>2046</v>
      </c>
      <c r="J54" s="12">
        <f t="shared" si="3"/>
        <v>65654.38356164383</v>
      </c>
    </row>
    <row r="55" spans="1:10" ht="14.25" x14ac:dyDescent="0.45">
      <c r="A55" s="7">
        <v>70702</v>
      </c>
      <c r="B55" s="7" t="s">
        <v>68</v>
      </c>
      <c r="C55" s="7" t="s">
        <v>69</v>
      </c>
      <c r="D55" s="8">
        <v>42557</v>
      </c>
      <c r="E55" s="9">
        <v>18225</v>
      </c>
      <c r="G55" s="10">
        <f t="shared" si="0"/>
        <v>3100</v>
      </c>
      <c r="H55" s="11">
        <f t="shared" si="1"/>
        <v>1825</v>
      </c>
      <c r="I55" s="11">
        <f t="shared" si="2"/>
        <v>1275</v>
      </c>
      <c r="J55" s="12">
        <f t="shared" si="3"/>
        <v>109225.17123287672</v>
      </c>
    </row>
    <row r="56" spans="1:10" x14ac:dyDescent="0.4">
      <c r="J56" s="13">
        <f>SUM(J7:J55)</f>
        <v>951080.43835616426</v>
      </c>
    </row>
    <row r="60" spans="1:10" x14ac:dyDescent="0.4">
      <c r="J60" s="13"/>
    </row>
  </sheetData>
  <mergeCells count="1">
    <mergeCell ref="G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نهاية الخدمة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alsharif</dc:creator>
  <cp:lastModifiedBy>ahmed alsharif</cp:lastModifiedBy>
  <dcterms:created xsi:type="dcterms:W3CDTF">2025-02-24T17:10:13Z</dcterms:created>
  <dcterms:modified xsi:type="dcterms:W3CDTF">2025-02-25T14:02:19Z</dcterms:modified>
</cp:coreProperties>
</file>